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id Waste Management Reports\Tonnage Reports\"/>
    </mc:Choice>
  </mc:AlternateContent>
  <bookViews>
    <workbookView xWindow="0" yWindow="0" windowWidth="28800" windowHeight="12300" tabRatio="601"/>
  </bookViews>
  <sheets>
    <sheet name="Residential Conversions" sheetId="15" r:id="rId1"/>
    <sheet name="Commercial Conversions" sheetId="16" r:id="rId2"/>
    <sheet name="1stHalf" sheetId="1" r:id="rId3"/>
    <sheet name="2ndHalf" sheetId="14" r:id="rId4"/>
    <sheet name="Summary" sheetId="2" r:id="rId5"/>
  </sheets>
  <externalReferences>
    <externalReference r:id="rId6"/>
  </externalReferences>
  <definedNames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Summary!$D$30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62913"/>
</workbook>
</file>

<file path=xl/calcChain.xml><?xml version="1.0" encoding="utf-8"?>
<calcChain xmlns="http://schemas.openxmlformats.org/spreadsheetml/2006/main">
  <c r="C39" i="2" l="1"/>
  <c r="E39" i="2" s="1"/>
  <c r="D39" i="2"/>
  <c r="E47" i="1"/>
  <c r="E46" i="1"/>
  <c r="E45" i="1"/>
  <c r="E44" i="1"/>
  <c r="E43" i="1"/>
  <c r="E42" i="1"/>
  <c r="E40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D22" i="1"/>
  <c r="E22" i="1" s="1"/>
  <c r="C22" i="1"/>
  <c r="D21" i="1"/>
  <c r="E21" i="1" s="1"/>
  <c r="C21" i="1"/>
  <c r="D20" i="1"/>
  <c r="E20" i="1" s="1"/>
  <c r="C20" i="1"/>
  <c r="D19" i="1"/>
  <c r="E19" i="1" s="1"/>
  <c r="C19" i="1"/>
  <c r="D18" i="1"/>
  <c r="E18" i="1" s="1"/>
  <c r="C18" i="1"/>
  <c r="E17" i="1"/>
  <c r="D17" i="1"/>
  <c r="C17" i="1"/>
  <c r="D16" i="1"/>
  <c r="C16" i="1"/>
  <c r="E16" i="1" s="1"/>
  <c r="D15" i="1"/>
  <c r="D49" i="1" s="1"/>
  <c r="C15" i="1"/>
  <c r="C49" i="1" s="1"/>
  <c r="E49" i="1" s="1"/>
  <c r="E15" i="1" l="1"/>
  <c r="E49" i="15"/>
  <c r="E48" i="15"/>
  <c r="E47" i="15"/>
  <c r="E46" i="15"/>
  <c r="E45" i="15"/>
  <c r="E44" i="15"/>
  <c r="E43" i="15"/>
  <c r="E42" i="15"/>
  <c r="B45" i="15"/>
  <c r="B44" i="15"/>
  <c r="B43" i="15"/>
  <c r="B42" i="15"/>
  <c r="E67" i="15" l="1"/>
  <c r="B67" i="15"/>
  <c r="E66" i="15"/>
  <c r="B66" i="15"/>
  <c r="E65" i="15"/>
  <c r="B65" i="15"/>
  <c r="E64" i="15"/>
  <c r="B64" i="15"/>
  <c r="E61" i="15"/>
  <c r="B61" i="15"/>
  <c r="B49" i="15" s="1"/>
  <c r="E60" i="15"/>
  <c r="B60" i="15"/>
  <c r="E59" i="15"/>
  <c r="B59" i="15"/>
  <c r="E58" i="15"/>
  <c r="B58" i="15"/>
  <c r="D45" i="2" l="1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C45" i="2"/>
  <c r="C44" i="2"/>
  <c r="C43" i="2"/>
  <c r="C42" i="2"/>
  <c r="C41" i="2"/>
  <c r="C40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B13" i="15" l="1"/>
  <c r="B22" i="15" s="1"/>
  <c r="B46" i="15" s="1"/>
  <c r="E14" i="16"/>
  <c r="E21" i="16" s="1"/>
  <c r="B14" i="16"/>
  <c r="B21" i="16" s="1"/>
  <c r="E12" i="15"/>
  <c r="E19" i="15" s="1"/>
  <c r="B12" i="15"/>
  <c r="B19" i="15" s="1"/>
  <c r="B15" i="16"/>
  <c r="B24" i="16" s="1"/>
  <c r="B48" i="16" s="1"/>
  <c r="E15" i="16"/>
  <c r="E26" i="16" s="1"/>
  <c r="E50" i="16" s="1"/>
  <c r="C28" i="16"/>
  <c r="E13" i="15"/>
  <c r="E23" i="15" s="1"/>
  <c r="C26" i="15"/>
  <c r="E24" i="2"/>
  <c r="E28" i="2"/>
  <c r="E45" i="2"/>
  <c r="E25" i="2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40" i="14"/>
  <c r="E42" i="14"/>
  <c r="E43" i="14"/>
  <c r="E44" i="14"/>
  <c r="E45" i="14"/>
  <c r="E46" i="14"/>
  <c r="E47" i="14"/>
  <c r="C18" i="14" l="1"/>
  <c r="E18" i="14" s="1"/>
  <c r="E18" i="15"/>
  <c r="C17" i="14" s="1"/>
  <c r="D18" i="14"/>
  <c r="E47" i="16"/>
  <c r="B47" i="16"/>
  <c r="D16" i="2" s="1"/>
  <c r="E25" i="16"/>
  <c r="E25" i="15"/>
  <c r="C22" i="14" s="1"/>
  <c r="B23" i="15"/>
  <c r="B47" i="15" s="1"/>
  <c r="E27" i="16"/>
  <c r="E37" i="2"/>
  <c r="E44" i="2"/>
  <c r="E35" i="2"/>
  <c r="E27" i="2"/>
  <c r="E23" i="2"/>
  <c r="E32" i="2"/>
  <c r="E21" i="2"/>
  <c r="E30" i="2"/>
  <c r="E40" i="2"/>
  <c r="E31" i="2"/>
  <c r="E24" i="16"/>
  <c r="E41" i="2"/>
  <c r="E36" i="2"/>
  <c r="B17" i="15"/>
  <c r="B24" i="15"/>
  <c r="B48" i="15" s="1"/>
  <c r="D21" i="14"/>
  <c r="E43" i="2"/>
  <c r="E38" i="2"/>
  <c r="E34" i="2"/>
  <c r="E26" i="2"/>
  <c r="E22" i="2"/>
  <c r="E22" i="15"/>
  <c r="C19" i="14" s="1"/>
  <c r="E24" i="15"/>
  <c r="C21" i="14" s="1"/>
  <c r="B18" i="15"/>
  <c r="E42" i="2"/>
  <c r="E33" i="2"/>
  <c r="E29" i="2"/>
  <c r="E20" i="16"/>
  <c r="B20" i="16"/>
  <c r="C20" i="14"/>
  <c r="B16" i="15"/>
  <c r="E17" i="15"/>
  <c r="B19" i="16"/>
  <c r="E19" i="16"/>
  <c r="B27" i="16"/>
  <c r="B26" i="16"/>
  <c r="B25" i="16"/>
  <c r="E16" i="15"/>
  <c r="B18" i="16"/>
  <c r="B44" i="16" s="1"/>
  <c r="E18" i="16"/>
  <c r="E44" i="16" s="1"/>
  <c r="C17" i="2" l="1"/>
  <c r="C18" i="2"/>
  <c r="C15" i="2"/>
  <c r="C14" i="2"/>
  <c r="C19" i="2"/>
  <c r="C16" i="2"/>
  <c r="C20" i="2"/>
  <c r="D19" i="14"/>
  <c r="D17" i="2" s="1"/>
  <c r="E48" i="16"/>
  <c r="E45" i="16"/>
  <c r="D16" i="14" s="1"/>
  <c r="E16" i="14" s="1"/>
  <c r="E46" i="16"/>
  <c r="D17" i="14" s="1"/>
  <c r="E17" i="14" s="1"/>
  <c r="B49" i="16"/>
  <c r="B45" i="16"/>
  <c r="B46" i="16"/>
  <c r="B51" i="16"/>
  <c r="D20" i="2" s="1"/>
  <c r="B50" i="16"/>
  <c r="D19" i="2" s="1"/>
  <c r="E51" i="16"/>
  <c r="D22" i="14" s="1"/>
  <c r="E22" i="14" s="1"/>
  <c r="D20" i="14"/>
  <c r="E20" i="14" s="1"/>
  <c r="E49" i="16"/>
  <c r="E28" i="16"/>
  <c r="E21" i="14"/>
  <c r="E26" i="15"/>
  <c r="C13" i="2"/>
  <c r="B20" i="15"/>
  <c r="E20" i="15"/>
  <c r="C15" i="14"/>
  <c r="E22" i="16"/>
  <c r="D15" i="14"/>
  <c r="D13" i="2"/>
  <c r="B22" i="16"/>
  <c r="B28" i="16"/>
  <c r="E19" i="14" l="1"/>
  <c r="D18" i="2"/>
  <c r="D15" i="2"/>
  <c r="E15" i="2" s="1"/>
  <c r="D14" i="2"/>
  <c r="E14" i="2" s="1"/>
  <c r="E19" i="2"/>
  <c r="E18" i="2"/>
  <c r="D49" i="14"/>
  <c r="E17" i="2"/>
  <c r="E16" i="2"/>
  <c r="E20" i="2"/>
  <c r="C49" i="14"/>
  <c r="E15" i="14"/>
  <c r="E49" i="14" l="1"/>
  <c r="D47" i="2"/>
  <c r="E13" i="2"/>
  <c r="C47" i="2"/>
  <c r="E47" i="2" l="1"/>
</calcChain>
</file>

<file path=xl/sharedStrings.xml><?xml version="1.0" encoding="utf-8"?>
<sst xmlns="http://schemas.openxmlformats.org/spreadsheetml/2006/main" count="409" uniqueCount="132">
  <si>
    <t>Material</t>
  </si>
  <si>
    <t>Commercial</t>
  </si>
  <si>
    <t>Total Tons</t>
  </si>
  <si>
    <t>01</t>
  </si>
  <si>
    <t>02</t>
  </si>
  <si>
    <t>03</t>
  </si>
  <si>
    <t>Newspaper</t>
  </si>
  <si>
    <t>04</t>
  </si>
  <si>
    <t>05</t>
  </si>
  <si>
    <t>06</t>
  </si>
  <si>
    <t>Steel Cans</t>
  </si>
  <si>
    <t>07</t>
  </si>
  <si>
    <t>08</t>
  </si>
  <si>
    <t>09</t>
  </si>
  <si>
    <t>Heavy Iron</t>
  </si>
  <si>
    <t>10</t>
  </si>
  <si>
    <t>11</t>
  </si>
  <si>
    <t>12</t>
  </si>
  <si>
    <t>Anti Freeze</t>
  </si>
  <si>
    <t>13</t>
  </si>
  <si>
    <t>Batteries/Lead Acid</t>
  </si>
  <si>
    <t>14</t>
  </si>
  <si>
    <t>Scrap Autos</t>
  </si>
  <si>
    <t>15</t>
  </si>
  <si>
    <t>Used Motor Oil</t>
  </si>
  <si>
    <t>17</t>
  </si>
  <si>
    <t>Brush/Tree Parts</t>
  </si>
  <si>
    <t>18</t>
  </si>
  <si>
    <t>Grass Clippings</t>
  </si>
  <si>
    <t>19</t>
  </si>
  <si>
    <t>Leaves</t>
  </si>
  <si>
    <t>20</t>
  </si>
  <si>
    <t>Stumps</t>
  </si>
  <si>
    <t>21</t>
  </si>
  <si>
    <t>22</t>
  </si>
  <si>
    <t>23</t>
  </si>
  <si>
    <t>Food Waste</t>
  </si>
  <si>
    <t>24</t>
  </si>
  <si>
    <t>25</t>
  </si>
  <si>
    <t>Other Glass</t>
  </si>
  <si>
    <t>Other Plastics</t>
  </si>
  <si>
    <t>Process Residue</t>
  </si>
  <si>
    <t>Textiles</t>
  </si>
  <si>
    <t>Corrugated</t>
  </si>
  <si>
    <t>Plastic Cont.</t>
  </si>
  <si>
    <t>Petroleum Contaminated Soil</t>
  </si>
  <si>
    <t>Description</t>
  </si>
  <si>
    <t>Tires</t>
  </si>
  <si>
    <t>16</t>
  </si>
  <si>
    <t>County Code</t>
  </si>
  <si>
    <t>Municipal Code</t>
  </si>
  <si>
    <t>NJ DEP / Divison of Solid and Hazardous Waste</t>
  </si>
  <si>
    <t>Residential</t>
  </si>
  <si>
    <t>Applicant:</t>
  </si>
  <si>
    <t xml:space="preserve">Recycling Coordinator:       </t>
  </si>
  <si>
    <t>Consumer Electronics</t>
  </si>
  <si>
    <t>Other Material Not Listed</t>
  </si>
  <si>
    <t>Batteries/(Dry Cell)</t>
  </si>
  <si>
    <t>Batteries (Dry Cell)</t>
  </si>
  <si>
    <t>PLEASE ENTER ALL INFORMATION THAT APPLIES TO YOUR MUNICIPALITY IN TONS</t>
  </si>
  <si>
    <t>PLEASE DO NOT MAKE CHANGES TO THIS FORM</t>
  </si>
  <si>
    <t>SUBMIT TO OCEAN COUNTY DEPARTMENT OF SOLID WASTE MANAGEMENT</t>
  </si>
  <si>
    <t xml:space="preserve">Recycling Tonnage Summary Form </t>
  </si>
  <si>
    <t>Ocean</t>
  </si>
  <si>
    <t>Ocean County Municipal Recycling Tonnage Report Form</t>
  </si>
  <si>
    <t>Other Paper/Mags/Junk Mail</t>
  </si>
  <si>
    <t>Mixed Office Paper/CPO</t>
  </si>
  <si>
    <t>Glass Containers</t>
  </si>
  <si>
    <t>Aluminum Cans</t>
  </si>
  <si>
    <t>Plastic Containers</t>
  </si>
  <si>
    <t>Non Ferrous &amp; Aluminum Scrap</t>
  </si>
  <si>
    <t>Wood Scrap</t>
  </si>
  <si>
    <t>White Goods/Light Iron</t>
  </si>
  <si>
    <t>Concrete/Asphalt/Brick/Block/Millings</t>
  </si>
  <si>
    <t>Commingled</t>
  </si>
  <si>
    <t>Single Stream</t>
  </si>
  <si>
    <t>glass</t>
  </si>
  <si>
    <t xml:space="preserve">Total </t>
  </si>
  <si>
    <t>Glass</t>
  </si>
  <si>
    <t>Plastic</t>
  </si>
  <si>
    <t>Comm Breakdown</t>
  </si>
  <si>
    <t>Sep. Collection</t>
  </si>
  <si>
    <t>Other Paper/Mags/Junk Mail (Mixed Paper)</t>
  </si>
  <si>
    <t>Paper</t>
  </si>
  <si>
    <t>Paper Breakdown</t>
  </si>
  <si>
    <t>Office</t>
  </si>
  <si>
    <t>News</t>
  </si>
  <si>
    <t>Aluminum</t>
  </si>
  <si>
    <t>Steel</t>
  </si>
  <si>
    <t>Other Paper (mixed)</t>
  </si>
  <si>
    <t>News paper</t>
  </si>
  <si>
    <r>
      <t xml:space="preserve">*If you collect specific material in addition to your single stream or dual stream collection, please fill out the </t>
    </r>
    <r>
      <rPr>
        <b/>
        <sz val="10"/>
        <rFont val="Arial"/>
        <family val="2"/>
      </rPr>
      <t xml:space="preserve">Additional Materials Collected </t>
    </r>
    <r>
      <rPr>
        <sz val="10"/>
        <rFont val="Arial"/>
        <family val="2"/>
      </rPr>
      <t>section at the bottom of the page</t>
    </r>
  </si>
  <si>
    <t>Additional Material Collected</t>
  </si>
  <si>
    <t>* Phone books are to be listed under Other Paper (mixed)</t>
  </si>
  <si>
    <t>Additonal Material Collected</t>
  </si>
  <si>
    <t>TOTAL</t>
  </si>
  <si>
    <r>
      <t xml:space="preserve">*If you collect specific material in addition to your single stream or dual stream collection, please fill out the </t>
    </r>
    <r>
      <rPr>
        <b/>
        <u/>
        <sz val="10"/>
        <rFont val="Arial"/>
        <family val="2"/>
      </rPr>
      <t>Additional Materials Collected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section at the bottom of the page</t>
    </r>
  </si>
  <si>
    <t>Conversion Table (Residential)</t>
  </si>
  <si>
    <r>
      <t>Conversion Table (</t>
    </r>
    <r>
      <rPr>
        <b/>
        <sz val="12"/>
        <rFont val="Arial"/>
        <family val="2"/>
      </rPr>
      <t>Commercial)</t>
    </r>
  </si>
  <si>
    <r>
      <t xml:space="preserve">* </t>
    </r>
    <r>
      <rPr>
        <b/>
        <sz val="10"/>
        <rFont val="Arial"/>
        <family val="2"/>
      </rPr>
      <t xml:space="preserve">ONLY FILL IN THE </t>
    </r>
    <r>
      <rPr>
        <b/>
        <sz val="10"/>
        <color indexed="10"/>
        <rFont val="Arial"/>
        <family val="2"/>
      </rPr>
      <t>RED BOXES</t>
    </r>
    <r>
      <rPr>
        <sz val="10"/>
        <rFont val="Arial"/>
        <family val="2"/>
      </rPr>
      <t xml:space="preserve">.  </t>
    </r>
    <r>
      <rPr>
        <b/>
        <u/>
        <sz val="10"/>
        <rFont val="Arial"/>
        <family val="2"/>
      </rPr>
      <t>DO 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or delete anything in any other colored box.</t>
    </r>
  </si>
  <si>
    <r>
      <t>*</t>
    </r>
    <r>
      <rPr>
        <b/>
        <sz val="10"/>
        <rFont val="Arial"/>
        <family val="2"/>
      </rPr>
      <t xml:space="preserve"> ONLY FILL IN THE </t>
    </r>
    <r>
      <rPr>
        <b/>
        <sz val="10"/>
        <color indexed="10"/>
        <rFont val="Arial"/>
        <family val="2"/>
      </rPr>
      <t>RED BOXES</t>
    </r>
    <r>
      <rPr>
        <sz val="10"/>
        <rFont val="Arial"/>
        <family val="2"/>
      </rPr>
      <t xml:space="preserve">.  </t>
    </r>
    <r>
      <rPr>
        <b/>
        <u/>
        <sz val="10"/>
        <rFont val="Arial"/>
        <family val="2"/>
      </rPr>
      <t>DO 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or delete anything in any other colored box.</t>
    </r>
  </si>
  <si>
    <t>1st Half</t>
  </si>
  <si>
    <t>SUBMIT BY AUG. 15</t>
  </si>
  <si>
    <t>JAN. 1 - JUNE 30</t>
  </si>
  <si>
    <t>2nd Half</t>
  </si>
  <si>
    <t>JULY 1 - DEC. 31</t>
  </si>
  <si>
    <t>SUBMIT BY FEB. 15</t>
  </si>
  <si>
    <t>January_1_2019______December_31 _2019</t>
  </si>
  <si>
    <t>County:</t>
  </si>
  <si>
    <t># HERE</t>
  </si>
  <si>
    <t>TOWN NAME HERE</t>
  </si>
  <si>
    <t>MRC NAME HERE</t>
  </si>
  <si>
    <t>Phone:</t>
  </si>
  <si>
    <t>Email:</t>
  </si>
  <si>
    <t>EMAIL HERE</t>
  </si>
  <si>
    <r>
      <t xml:space="preserve">MRC (or Muni Rep.) COMPLETING FORM:  </t>
    </r>
    <r>
      <rPr>
        <i/>
        <vertAlign val="superscript"/>
        <sz val="14"/>
        <rFont val="Arial"/>
        <family val="2"/>
      </rPr>
      <t>MRC OR REP NAME HERE</t>
    </r>
  </si>
  <si>
    <r>
      <t xml:space="preserve">Municipality:    </t>
    </r>
    <r>
      <rPr>
        <i/>
        <vertAlign val="superscript"/>
        <sz val="14"/>
        <rFont val="Arial"/>
        <family val="2"/>
      </rPr>
      <t>TOWN NAME HERE</t>
    </r>
  </si>
  <si>
    <r>
      <t xml:space="preserve">CONTACT PHONE/EMAIL:  </t>
    </r>
    <r>
      <rPr>
        <i/>
        <vertAlign val="superscript"/>
        <sz val="14"/>
        <rFont val="Arial"/>
        <family val="2"/>
      </rPr>
      <t>Phone #/Email HERE</t>
    </r>
  </si>
  <si>
    <t>ATTN: Sean McLaughlin, Envi Specialist  (smclaughlin@co.ocean.nj.us)</t>
  </si>
  <si>
    <t>If you need to amend/add/replace data, revise this form and email to:</t>
  </si>
  <si>
    <t>smclaughlin@co.ocean.nj.us</t>
  </si>
  <si>
    <t>DUAL STREAM COLLECTION</t>
  </si>
  <si>
    <t>Commingled Only, No Single Stream Collection</t>
  </si>
  <si>
    <t>Commingled Only</t>
  </si>
  <si>
    <t>Paper Only</t>
  </si>
  <si>
    <t>*Other Paper (Mixed)</t>
  </si>
  <si>
    <t xml:space="preserve">*Other paper (Mixed) paper consists of junk mail, magazines, phone books, books </t>
  </si>
  <si>
    <t>Fluorescent Lights</t>
  </si>
  <si>
    <t>Paints &amp; Stains</t>
  </si>
  <si>
    <t>Other Material Not Listed (Specify)</t>
  </si>
  <si>
    <t>Concrete/Asphalt/Brick/Block</t>
  </si>
  <si>
    <t>Office Paper/CPO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</si>
</sst>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i/>
      <vertAlign val="superscript"/>
      <sz val="14"/>
      <name val="Arial"/>
      <family val="2"/>
    </font>
    <font>
      <b/>
      <i/>
      <sz val="10"/>
      <name val="Arial"/>
      <family val="2"/>
    </font>
    <font>
      <b/>
      <sz val="16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10" fillId="0" borderId="2" xfId="0" applyFont="1" applyBorder="1" applyAlignment="1">
      <alignment horizontal="center"/>
    </xf>
    <xf numFmtId="0" fontId="4" fillId="0" borderId="3" xfId="0" applyFont="1" applyBorder="1"/>
    <xf numFmtId="0" fontId="15" fillId="0" borderId="0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4" fillId="0" borderId="8" xfId="0" applyFont="1" applyBorder="1"/>
    <xf numFmtId="0" fontId="0" fillId="0" borderId="8" xfId="0" applyBorder="1"/>
    <xf numFmtId="0" fontId="0" fillId="2" borderId="6" xfId="0" applyFill="1" applyBorder="1"/>
    <xf numFmtId="0" fontId="0" fillId="0" borderId="9" xfId="0" applyBorder="1"/>
    <xf numFmtId="0" fontId="0" fillId="11" borderId="10" xfId="0" applyFill="1" applyBorder="1"/>
    <xf numFmtId="0" fontId="4" fillId="0" borderId="11" xfId="0" applyFont="1" applyFill="1" applyBorder="1"/>
    <xf numFmtId="0" fontId="0" fillId="0" borderId="0" xfId="0" applyFill="1"/>
    <xf numFmtId="0" fontId="0" fillId="0" borderId="12" xfId="0" applyBorder="1"/>
    <xf numFmtId="0" fontId="0" fillId="0" borderId="0" xfId="0" applyBorder="1"/>
    <xf numFmtId="0" fontId="4" fillId="0" borderId="13" xfId="0" applyFont="1" applyFill="1" applyBorder="1"/>
    <xf numFmtId="0" fontId="0" fillId="2" borderId="14" xfId="0" applyFill="1" applyBorder="1"/>
    <xf numFmtId="0" fontId="0" fillId="12" borderId="14" xfId="0" applyFill="1" applyBorder="1"/>
    <xf numFmtId="0" fontId="0" fillId="0" borderId="13" xfId="0" applyFill="1" applyBorder="1"/>
    <xf numFmtId="0" fontId="0" fillId="11" borderId="14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0" fillId="6" borderId="13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10" borderId="15" xfId="0" applyFill="1" applyBorder="1"/>
    <xf numFmtId="0" fontId="0" fillId="0" borderId="2" xfId="0" applyBorder="1"/>
    <xf numFmtId="0" fontId="0" fillId="0" borderId="4" xfId="0" applyBorder="1"/>
    <xf numFmtId="0" fontId="0" fillId="0" borderId="0" xfId="0" applyFill="1" applyBorder="1"/>
    <xf numFmtId="2" fontId="0" fillId="3" borderId="14" xfId="0" applyNumberFormat="1" applyFill="1" applyBorder="1"/>
    <xf numFmtId="2" fontId="0" fillId="4" borderId="14" xfId="0" applyNumberFormat="1" applyFill="1" applyBorder="1"/>
    <xf numFmtId="2" fontId="0" fillId="5" borderId="14" xfId="0" applyNumberFormat="1" applyFill="1" applyBorder="1"/>
    <xf numFmtId="2" fontId="0" fillId="6" borderId="14" xfId="0" applyNumberFormat="1" applyFill="1" applyBorder="1"/>
    <xf numFmtId="2" fontId="0" fillId="7" borderId="14" xfId="0" applyNumberFormat="1" applyFill="1" applyBorder="1"/>
    <xf numFmtId="2" fontId="0" fillId="8" borderId="14" xfId="0" applyNumberFormat="1" applyFill="1" applyBorder="1"/>
    <xf numFmtId="2" fontId="0" fillId="9" borderId="14" xfId="0" applyNumberFormat="1" applyFill="1" applyBorder="1"/>
    <xf numFmtId="2" fontId="0" fillId="10" borderId="16" xfId="0" applyNumberFormat="1" applyFill="1" applyBorder="1"/>
    <xf numFmtId="2" fontId="0" fillId="0" borderId="0" xfId="0" applyNumberFormat="1"/>
    <xf numFmtId="0" fontId="4" fillId="0" borderId="13" xfId="0" applyFont="1" applyBorder="1"/>
    <xf numFmtId="0" fontId="0" fillId="0" borderId="13" xfId="0" applyBorder="1"/>
    <xf numFmtId="0" fontId="4" fillId="0" borderId="9" xfId="0" applyFont="1" applyBorder="1"/>
    <xf numFmtId="0" fontId="0" fillId="12" borderId="7" xfId="0" applyFill="1" applyBorder="1"/>
    <xf numFmtId="0" fontId="4" fillId="0" borderId="6" xfId="0" applyFont="1" applyBorder="1"/>
    <xf numFmtId="0" fontId="17" fillId="0" borderId="8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2" fillId="11" borderId="17" xfId="0" applyFont="1" applyFill="1" applyBorder="1"/>
    <xf numFmtId="0" fontId="2" fillId="13" borderId="0" xfId="0" applyFont="1" applyFill="1" applyBorder="1"/>
    <xf numFmtId="0" fontId="2" fillId="14" borderId="0" xfId="0" applyFont="1" applyFill="1" applyBorder="1"/>
    <xf numFmtId="0" fontId="2" fillId="15" borderId="0" xfId="0" applyFont="1" applyFill="1" applyBorder="1"/>
    <xf numFmtId="0" fontId="2" fillId="16" borderId="0" xfId="0" applyFont="1" applyFill="1" applyBorder="1"/>
    <xf numFmtId="0" fontId="2" fillId="17" borderId="0" xfId="0" applyFont="1" applyFill="1" applyBorder="1"/>
    <xf numFmtId="0" fontId="2" fillId="18" borderId="0" xfId="0" applyFont="1" applyFill="1" applyBorder="1"/>
    <xf numFmtId="0" fontId="2" fillId="19" borderId="0" xfId="0" applyFont="1" applyFill="1" applyBorder="1"/>
    <xf numFmtId="0" fontId="2" fillId="20" borderId="0" xfId="0" applyFont="1" applyFill="1" applyBorder="1"/>
    <xf numFmtId="0" fontId="0" fillId="0" borderId="15" xfId="0" applyBorder="1"/>
    <xf numFmtId="0" fontId="0" fillId="0" borderId="14" xfId="0" applyBorder="1"/>
    <xf numFmtId="0" fontId="0" fillId="13" borderId="14" xfId="0" applyFill="1" applyBorder="1"/>
    <xf numFmtId="0" fontId="0" fillId="14" borderId="14" xfId="0" applyFill="1" applyBorder="1"/>
    <xf numFmtId="0" fontId="0" fillId="15" borderId="14" xfId="0" applyFill="1" applyBorder="1"/>
    <xf numFmtId="0" fontId="0" fillId="16" borderId="14" xfId="0" applyFill="1" applyBorder="1"/>
    <xf numFmtId="0" fontId="0" fillId="17" borderId="14" xfId="0" applyFill="1" applyBorder="1"/>
    <xf numFmtId="0" fontId="0" fillId="18" borderId="14" xfId="0" applyFill="1" applyBorder="1"/>
    <xf numFmtId="0" fontId="0" fillId="19" borderId="14" xfId="0" applyFill="1" applyBorder="1"/>
    <xf numFmtId="0" fontId="16" fillId="20" borderId="16" xfId="0" applyFont="1" applyFill="1" applyBorder="1"/>
    <xf numFmtId="0" fontId="0" fillId="11" borderId="16" xfId="0" applyFill="1" applyBorder="1"/>
    <xf numFmtId="0" fontId="4" fillId="0" borderId="18" xfId="0" applyFont="1" applyBorder="1"/>
    <xf numFmtId="0" fontId="0" fillId="2" borderId="19" xfId="0" applyFill="1" applyBorder="1"/>
    <xf numFmtId="0" fontId="0" fillId="12" borderId="16" xfId="0" applyFill="1" applyBorder="1"/>
    <xf numFmtId="0" fontId="19" fillId="0" borderId="8" xfId="0" applyFont="1" applyBorder="1"/>
    <xf numFmtId="0" fontId="0" fillId="0" borderId="15" xfId="0" applyFill="1" applyBorder="1"/>
    <xf numFmtId="0" fontId="4" fillId="0" borderId="0" xfId="0" applyFont="1" applyBorder="1"/>
    <xf numFmtId="0" fontId="19" fillId="0" borderId="8" xfId="0" applyFont="1" applyFill="1" applyBorder="1"/>
    <xf numFmtId="0" fontId="21" fillId="0" borderId="0" xfId="0" applyFont="1" applyFill="1" applyBorder="1"/>
    <xf numFmtId="0" fontId="5" fillId="0" borderId="4" xfId="0" applyFont="1" applyBorder="1"/>
    <xf numFmtId="0" fontId="5" fillId="0" borderId="12" xfId="0" applyFont="1" applyBorder="1"/>
    <xf numFmtId="2" fontId="5" fillId="0" borderId="5" xfId="0" applyNumberFormat="1" applyFont="1" applyBorder="1"/>
    <xf numFmtId="49" fontId="3" fillId="0" borderId="0" xfId="0" applyNumberFormat="1" applyFont="1" applyBorder="1"/>
    <xf numFmtId="0" fontId="8" fillId="0" borderId="8" xfId="0" applyFont="1" applyBorder="1"/>
    <xf numFmtId="0" fontId="0" fillId="0" borderId="20" xfId="0" applyBorder="1"/>
    <xf numFmtId="2" fontId="0" fillId="0" borderId="6" xfId="0" applyNumberFormat="1" applyBorder="1"/>
    <xf numFmtId="0" fontId="9" fillId="0" borderId="8" xfId="0" applyFont="1" applyBorder="1"/>
    <xf numFmtId="2" fontId="4" fillId="0" borderId="6" xfId="0" applyNumberFormat="1" applyFont="1" applyBorder="1"/>
    <xf numFmtId="0" fontId="9" fillId="0" borderId="20" xfId="0" applyFont="1" applyBorder="1"/>
    <xf numFmtId="0" fontId="13" fillId="0" borderId="8" xfId="0" applyFont="1" applyBorder="1"/>
    <xf numFmtId="0" fontId="11" fillId="0" borderId="0" xfId="0" applyFont="1" applyBorder="1"/>
    <xf numFmtId="0" fontId="11" fillId="0" borderId="8" xfId="0" applyFont="1" applyBorder="1"/>
    <xf numFmtId="0" fontId="13" fillId="0" borderId="0" xfId="0" applyFont="1" applyBorder="1"/>
    <xf numFmtId="0" fontId="3" fillId="0" borderId="9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2" xfId="0" applyFont="1" applyBorder="1"/>
    <xf numFmtId="0" fontId="3" fillId="0" borderId="7" xfId="0" applyFont="1" applyBorder="1" applyAlignment="1">
      <alignment horizontal="center"/>
    </xf>
    <xf numFmtId="2" fontId="2" fillId="3" borderId="0" xfId="0" applyNumberFormat="1" applyFont="1" applyFill="1" applyBorder="1"/>
    <xf numFmtId="2" fontId="2" fillId="4" borderId="0" xfId="0" applyNumberFormat="1" applyFont="1" applyFill="1" applyBorder="1"/>
    <xf numFmtId="2" fontId="2" fillId="5" borderId="0" xfId="0" applyNumberFormat="1" applyFont="1" applyFill="1" applyBorder="1"/>
    <xf numFmtId="2" fontId="2" fillId="6" borderId="0" xfId="0" applyNumberFormat="1" applyFont="1" applyFill="1" applyBorder="1"/>
    <xf numFmtId="2" fontId="2" fillId="7" borderId="0" xfId="0" applyNumberFormat="1" applyFont="1" applyFill="1" applyBorder="1"/>
    <xf numFmtId="2" fontId="2" fillId="8" borderId="0" xfId="0" applyNumberFormat="1" applyFont="1" applyFill="1" applyBorder="1"/>
    <xf numFmtId="2" fontId="2" fillId="9" borderId="0" xfId="0" applyNumberFormat="1" applyFont="1" applyFill="1" applyBorder="1"/>
    <xf numFmtId="2" fontId="2" fillId="10" borderId="0" xfId="0" applyNumberFormat="1" applyFont="1" applyFill="1" applyBorder="1"/>
    <xf numFmtId="0" fontId="2" fillId="0" borderId="6" xfId="0" applyFont="1" applyBorder="1"/>
    <xf numFmtId="0" fontId="3" fillId="0" borderId="6" xfId="0" applyFont="1" applyBorder="1"/>
    <xf numFmtId="0" fontId="11" fillId="0" borderId="6" xfId="0" applyFont="1" applyBorder="1"/>
    <xf numFmtId="0" fontId="4" fillId="0" borderId="7" xfId="0" applyFont="1" applyBorder="1"/>
    <xf numFmtId="0" fontId="6" fillId="0" borderId="21" xfId="0" applyFont="1" applyBorder="1"/>
    <xf numFmtId="0" fontId="6" fillId="0" borderId="19" xfId="0" applyFont="1" applyBorder="1"/>
    <xf numFmtId="0" fontId="0" fillId="0" borderId="22" xfId="0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4" fillId="0" borderId="15" xfId="0" applyFont="1" applyBorder="1"/>
    <xf numFmtId="0" fontId="19" fillId="0" borderId="9" xfId="0" applyFont="1" applyBorder="1"/>
    <xf numFmtId="0" fontId="21" fillId="0" borderId="8" xfId="0" applyFont="1" applyBorder="1"/>
    <xf numFmtId="0" fontId="17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23" fillId="0" borderId="8" xfId="0" applyFont="1" applyBorder="1"/>
    <xf numFmtId="0" fontId="20" fillId="0" borderId="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0" fillId="11" borderId="0" xfId="0" applyFill="1" applyBorder="1"/>
    <xf numFmtId="0" fontId="0" fillId="2" borderId="12" xfId="0" applyFill="1" applyBorder="1"/>
    <xf numFmtId="0" fontId="0" fillId="12" borderId="2" xfId="0" applyFill="1" applyBorder="1"/>
    <xf numFmtId="0" fontId="0" fillId="2" borderId="0" xfId="0" applyFill="1" applyBorder="1"/>
    <xf numFmtId="0" fontId="0" fillId="11" borderId="1" xfId="0" applyFill="1" applyBorder="1"/>
    <xf numFmtId="0" fontId="0" fillId="11" borderId="24" xfId="0" applyFill="1" applyBorder="1"/>
    <xf numFmtId="0" fontId="0" fillId="13" borderId="0" xfId="0" applyFill="1" applyBorder="1"/>
    <xf numFmtId="0" fontId="0" fillId="14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0" fillId="17" borderId="0" xfId="0" applyFill="1" applyBorder="1"/>
    <xf numFmtId="0" fontId="0" fillId="18" borderId="0" xfId="0" applyFill="1" applyBorder="1"/>
    <xf numFmtId="0" fontId="0" fillId="19" borderId="0" xfId="0" applyFill="1" applyBorder="1"/>
    <xf numFmtId="0" fontId="0" fillId="20" borderId="2" xfId="0" applyFill="1" applyBorder="1"/>
    <xf numFmtId="0" fontId="24" fillId="0" borderId="7" xfId="0" applyFont="1" applyBorder="1" applyAlignment="1">
      <alignment horizontal="center"/>
    </xf>
    <xf numFmtId="0" fontId="24" fillId="0" borderId="2" xfId="0" applyFont="1" applyBorder="1"/>
    <xf numFmtId="0" fontId="24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2" xfId="0" applyNumberFormat="1" applyFont="1" applyBorder="1"/>
    <xf numFmtId="2" fontId="3" fillId="0" borderId="7" xfId="0" applyNumberFormat="1" applyFont="1" applyBorder="1"/>
    <xf numFmtId="17" fontId="3" fillId="0" borderId="9" xfId="0" applyNumberFormat="1" applyFont="1" applyBorder="1"/>
    <xf numFmtId="4" fontId="0" fillId="0" borderId="0" xfId="0" applyNumberFormat="1" applyFill="1" applyBorder="1"/>
    <xf numFmtId="4" fontId="0" fillId="0" borderId="12" xfId="0" applyNumberFormat="1" applyFill="1" applyBorder="1"/>
    <xf numFmtId="4" fontId="0" fillId="11" borderId="5" xfId="0" applyNumberFormat="1" applyFill="1" applyBorder="1"/>
    <xf numFmtId="0" fontId="0" fillId="7" borderId="17" xfId="0" applyFill="1" applyBorder="1"/>
    <xf numFmtId="4" fontId="0" fillId="8" borderId="17" xfId="0" applyNumberFormat="1" applyFill="1" applyBorder="1"/>
    <xf numFmtId="4" fontId="0" fillId="7" borderId="17" xfId="0" applyNumberFormat="1" applyFill="1" applyBorder="1"/>
    <xf numFmtId="0" fontId="0" fillId="8" borderId="17" xfId="0" applyFill="1" applyBorder="1"/>
    <xf numFmtId="0" fontId="0" fillId="9" borderId="17" xfId="0" applyFill="1" applyBorder="1"/>
    <xf numFmtId="4" fontId="0" fillId="9" borderId="17" xfId="0" applyNumberFormat="1" applyFill="1" applyBorder="1"/>
    <xf numFmtId="0" fontId="0" fillId="10" borderId="17" xfId="0" applyFill="1" applyBorder="1"/>
    <xf numFmtId="4" fontId="0" fillId="10" borderId="17" xfId="0" applyNumberFormat="1" applyFill="1" applyBorder="1"/>
    <xf numFmtId="0" fontId="3" fillId="0" borderId="26" xfId="0" applyFont="1" applyBorder="1"/>
    <xf numFmtId="4" fontId="0" fillId="11" borderId="26" xfId="0" applyNumberFormat="1" applyFill="1" applyBorder="1"/>
    <xf numFmtId="0" fontId="0" fillId="0" borderId="26" xfId="0" applyBorder="1"/>
    <xf numFmtId="0" fontId="0" fillId="3" borderId="10" xfId="0" applyFill="1" applyBorder="1"/>
    <xf numFmtId="4" fontId="0" fillId="3" borderId="26" xfId="0" applyNumberFormat="1" applyFill="1" applyBorder="1"/>
    <xf numFmtId="0" fontId="0" fillId="3" borderId="26" xfId="0" applyFill="1" applyBorder="1"/>
    <xf numFmtId="0" fontId="0" fillId="4" borderId="10" xfId="0" applyFill="1" applyBorder="1"/>
    <xf numFmtId="4" fontId="0" fillId="4" borderId="26" xfId="0" applyNumberFormat="1" applyFill="1" applyBorder="1"/>
    <xf numFmtId="0" fontId="0" fillId="4" borderId="26" xfId="0" applyFill="1" applyBorder="1"/>
    <xf numFmtId="0" fontId="0" fillId="5" borderId="10" xfId="0" applyFill="1" applyBorder="1"/>
    <xf numFmtId="4" fontId="0" fillId="5" borderId="26" xfId="0" applyNumberFormat="1" applyFill="1" applyBorder="1"/>
    <xf numFmtId="0" fontId="0" fillId="5" borderId="26" xfId="0" applyFill="1" applyBorder="1"/>
    <xf numFmtId="0" fontId="0" fillId="6" borderId="27" xfId="0" applyFill="1" applyBorder="1"/>
    <xf numFmtId="4" fontId="0" fillId="6" borderId="28" xfId="0" applyNumberFormat="1" applyFill="1" applyBorder="1"/>
    <xf numFmtId="0" fontId="0" fillId="6" borderId="28" xfId="0" applyFill="1" applyBorder="1"/>
    <xf numFmtId="0" fontId="26" fillId="0" borderId="0" xfId="0" applyFont="1"/>
    <xf numFmtId="0" fontId="27" fillId="0" borderId="0" xfId="0" applyFont="1" applyFill="1" applyBorder="1"/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7" fillId="0" borderId="8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-Files-Access-Excel\EXCEL\EXCEL\OC%20Tonage\2012\LkwdWells\mw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2">
          <cell r="BN12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Normal="100" workbookViewId="0">
      <selection activeCell="E6" sqref="E6"/>
    </sheetView>
  </sheetViews>
  <sheetFormatPr defaultRowHeight="12.75" x14ac:dyDescent="0.2"/>
  <cols>
    <col min="1" max="1" width="18" bestFit="1" customWidth="1"/>
    <col min="3" max="3" width="6.42578125" customWidth="1"/>
    <col min="4" max="4" width="18" bestFit="1" customWidth="1"/>
    <col min="6" max="6" width="18" bestFit="1" customWidth="1"/>
    <col min="8" max="8" width="5.7109375" customWidth="1"/>
    <col min="9" max="9" width="18" bestFit="1" customWidth="1"/>
  </cols>
  <sheetData>
    <row r="1" spans="1:11" ht="15.75" x14ac:dyDescent="0.25">
      <c r="A1" s="209" t="s">
        <v>97</v>
      </c>
      <c r="B1" s="210"/>
      <c r="C1" s="210"/>
      <c r="D1" s="210"/>
      <c r="E1" s="210"/>
      <c r="F1" s="210"/>
      <c r="G1" s="210"/>
      <c r="H1" s="210"/>
      <c r="I1" s="210"/>
      <c r="J1" s="211"/>
    </row>
    <row r="2" spans="1:11" ht="15.75" customHeight="1" x14ac:dyDescent="0.2">
      <c r="A2" s="214" t="s">
        <v>100</v>
      </c>
      <c r="B2" s="215"/>
      <c r="C2" s="215"/>
      <c r="D2" s="215"/>
      <c r="E2" s="215"/>
      <c r="F2" s="215"/>
      <c r="G2" s="32"/>
      <c r="H2" s="32"/>
      <c r="I2" s="32"/>
      <c r="J2" s="20"/>
    </row>
    <row r="3" spans="1:11" ht="24.75" customHeight="1" x14ac:dyDescent="0.2">
      <c r="A3" s="203"/>
      <c r="B3" s="204"/>
      <c r="C3" s="204"/>
      <c r="D3" s="204"/>
      <c r="E3" s="204"/>
      <c r="F3" s="204"/>
      <c r="G3" s="204"/>
      <c r="H3" s="204"/>
      <c r="I3" s="204"/>
      <c r="J3" s="205"/>
    </row>
    <row r="4" spans="1:11" ht="24.75" customHeight="1" x14ac:dyDescent="0.2">
      <c r="A4" s="203" t="s">
        <v>96</v>
      </c>
      <c r="B4" s="204"/>
      <c r="C4" s="204"/>
      <c r="D4" s="204"/>
      <c r="E4" s="204"/>
      <c r="F4" s="204"/>
      <c r="G4" s="204"/>
      <c r="H4" s="204"/>
      <c r="I4" s="204"/>
      <c r="J4" s="205"/>
    </row>
    <row r="5" spans="1:11" ht="12" customHeight="1" thickBot="1" x14ac:dyDescent="0.25">
      <c r="A5" s="206" t="s">
        <v>93</v>
      </c>
      <c r="B5" s="207"/>
      <c r="C5" s="207"/>
      <c r="D5" s="207"/>
      <c r="E5" s="207"/>
      <c r="F5" s="207"/>
      <c r="G5" s="207"/>
      <c r="H5" s="207"/>
      <c r="I5" s="207"/>
      <c r="J5" s="208"/>
      <c r="K5" s="32"/>
    </row>
    <row r="6" spans="1:11" ht="12" customHeight="1" x14ac:dyDescent="0.2">
      <c r="A6" s="63"/>
      <c r="B6" s="64"/>
      <c r="C6" s="64"/>
      <c r="D6" s="64"/>
      <c r="E6" s="64"/>
      <c r="F6" s="143"/>
      <c r="G6" s="143"/>
      <c r="H6" s="143"/>
      <c r="I6" s="143"/>
      <c r="J6" s="143"/>
      <c r="K6" s="32"/>
    </row>
    <row r="7" spans="1:11" ht="15.75" x14ac:dyDescent="0.25">
      <c r="A7" s="212" t="s">
        <v>101</v>
      </c>
      <c r="B7" s="213"/>
      <c r="C7" s="139"/>
      <c r="D7" s="213" t="s">
        <v>104</v>
      </c>
      <c r="E7" s="213"/>
      <c r="K7" s="32"/>
    </row>
    <row r="8" spans="1:11" ht="15.75" x14ac:dyDescent="0.25">
      <c r="A8" s="111"/>
      <c r="B8" s="139"/>
      <c r="C8" s="139"/>
      <c r="D8" s="139"/>
      <c r="E8" s="139"/>
      <c r="K8" s="32"/>
    </row>
    <row r="9" spans="1:11" ht="21" thickBot="1" x14ac:dyDescent="0.35">
      <c r="A9" s="88" t="s">
        <v>75</v>
      </c>
      <c r="B9" s="32"/>
      <c r="C9" s="32"/>
      <c r="D9" s="32"/>
      <c r="E9" s="32"/>
    </row>
    <row r="10" spans="1:11" ht="13.5" thickBot="1" x14ac:dyDescent="0.25">
      <c r="A10" s="29" t="s">
        <v>75</v>
      </c>
      <c r="B10" s="28"/>
      <c r="C10" s="32"/>
      <c r="D10" s="29" t="s">
        <v>75</v>
      </c>
      <c r="E10" s="28"/>
    </row>
    <row r="11" spans="1:11" ht="13.5" thickBot="1" x14ac:dyDescent="0.25">
      <c r="A11" s="24"/>
      <c r="B11" s="20"/>
      <c r="C11" s="32"/>
      <c r="D11" s="24"/>
      <c r="E11" s="20"/>
    </row>
    <row r="12" spans="1:11" x14ac:dyDescent="0.2">
      <c r="A12" s="33" t="s">
        <v>83</v>
      </c>
      <c r="B12" s="34">
        <f>B10*0.8</f>
        <v>0</v>
      </c>
      <c r="C12" s="32"/>
      <c r="D12" s="85" t="s">
        <v>83</v>
      </c>
      <c r="E12" s="86">
        <f>E10*0.8</f>
        <v>0</v>
      </c>
    </row>
    <row r="13" spans="1:11" ht="13.5" thickBot="1" x14ac:dyDescent="0.25">
      <c r="A13" s="33" t="s">
        <v>74</v>
      </c>
      <c r="B13" s="35">
        <f>B10*0.2</f>
        <v>0</v>
      </c>
      <c r="C13" s="32"/>
      <c r="D13" s="74" t="s">
        <v>74</v>
      </c>
      <c r="E13" s="87">
        <f>E10*0.2</f>
        <v>0</v>
      </c>
    </row>
    <row r="14" spans="1:11" ht="13.5" thickBot="1" x14ac:dyDescent="0.25">
      <c r="A14" s="25"/>
      <c r="B14" s="20"/>
      <c r="C14" s="32"/>
      <c r="D14" s="25"/>
      <c r="E14" s="20"/>
    </row>
    <row r="15" spans="1:11" x14ac:dyDescent="0.2">
      <c r="A15" s="18" t="s">
        <v>84</v>
      </c>
      <c r="B15" s="19"/>
      <c r="C15" s="32"/>
      <c r="D15" s="18" t="s">
        <v>84</v>
      </c>
      <c r="E15" s="19"/>
    </row>
    <row r="16" spans="1:11" x14ac:dyDescent="0.2">
      <c r="A16" s="22" t="s">
        <v>43</v>
      </c>
      <c r="B16" s="20">
        <f>B12*0.35</f>
        <v>0</v>
      </c>
      <c r="C16" s="32"/>
      <c r="D16" s="25" t="s">
        <v>43</v>
      </c>
      <c r="E16" s="20">
        <f>E12*0.35</f>
        <v>0</v>
      </c>
    </row>
    <row r="17" spans="1:12" x14ac:dyDescent="0.2">
      <c r="A17" s="22" t="s">
        <v>85</v>
      </c>
      <c r="B17" s="20">
        <f>B12*0.1</f>
        <v>0</v>
      </c>
      <c r="C17" s="32"/>
      <c r="D17" s="25" t="s">
        <v>85</v>
      </c>
      <c r="E17" s="20">
        <f>E12*0.1</f>
        <v>0</v>
      </c>
    </row>
    <row r="18" spans="1:12" x14ac:dyDescent="0.2">
      <c r="A18" s="22" t="s">
        <v>86</v>
      </c>
      <c r="B18" s="20">
        <f>B12*0.3</f>
        <v>0</v>
      </c>
      <c r="C18" s="32"/>
      <c r="D18" s="25" t="s">
        <v>86</v>
      </c>
      <c r="E18" s="20">
        <f>E12*0.3</f>
        <v>0</v>
      </c>
    </row>
    <row r="19" spans="1:12" ht="13.5" thickBot="1" x14ac:dyDescent="0.25">
      <c r="A19" s="23" t="s">
        <v>89</v>
      </c>
      <c r="B19" s="21">
        <f>B12*0.25</f>
        <v>0</v>
      </c>
      <c r="C19" s="32"/>
      <c r="D19" s="27" t="s">
        <v>89</v>
      </c>
      <c r="E19" s="21">
        <f>E12*0.25</f>
        <v>0</v>
      </c>
    </row>
    <row r="20" spans="1:12" ht="13.5" thickBot="1" x14ac:dyDescent="0.25">
      <c r="A20" s="25"/>
      <c r="B20" s="26">
        <f>SUM(B16:B19)</f>
        <v>0</v>
      </c>
      <c r="C20" s="32"/>
      <c r="D20" s="25"/>
      <c r="E20" s="26">
        <f>SUM(E16:E19)</f>
        <v>0</v>
      </c>
    </row>
    <row r="21" spans="1:12" x14ac:dyDescent="0.2">
      <c r="A21" s="18" t="s">
        <v>80</v>
      </c>
      <c r="B21" s="19"/>
      <c r="C21" s="32"/>
      <c r="D21" s="18" t="s">
        <v>80</v>
      </c>
      <c r="E21" s="19"/>
      <c r="L21" s="30"/>
    </row>
    <row r="22" spans="1:12" x14ac:dyDescent="0.2">
      <c r="A22" s="22" t="s">
        <v>76</v>
      </c>
      <c r="B22" s="20">
        <f>B13*0.7</f>
        <v>0</v>
      </c>
      <c r="C22" s="32"/>
      <c r="D22" s="25" t="s">
        <v>76</v>
      </c>
      <c r="E22" s="20">
        <f>E13*0.7</f>
        <v>0</v>
      </c>
    </row>
    <row r="23" spans="1:12" x14ac:dyDescent="0.2">
      <c r="A23" s="22" t="s">
        <v>87</v>
      </c>
      <c r="B23" s="20">
        <f>B13*0.05</f>
        <v>0</v>
      </c>
      <c r="C23" s="32"/>
      <c r="D23" s="25" t="s">
        <v>87</v>
      </c>
      <c r="E23" s="20">
        <f>E13*0.05</f>
        <v>0</v>
      </c>
    </row>
    <row r="24" spans="1:12" x14ac:dyDescent="0.2">
      <c r="A24" s="22" t="s">
        <v>88</v>
      </c>
      <c r="B24" s="20">
        <f>B13*0.1</f>
        <v>0</v>
      </c>
      <c r="C24" s="32"/>
      <c r="D24" s="25" t="s">
        <v>88</v>
      </c>
      <c r="E24" s="20">
        <f>E13*0.1</f>
        <v>0</v>
      </c>
    </row>
    <row r="25" spans="1:12" ht="13.5" thickBot="1" x14ac:dyDescent="0.25">
      <c r="A25" s="23" t="s">
        <v>79</v>
      </c>
      <c r="B25" s="21">
        <v>0</v>
      </c>
      <c r="C25" s="32"/>
      <c r="D25" s="27" t="s">
        <v>79</v>
      </c>
      <c r="E25" s="21">
        <f>E13*0.15</f>
        <v>0</v>
      </c>
    </row>
    <row r="26" spans="1:12" ht="13.5" thickBot="1" x14ac:dyDescent="0.25">
      <c r="A26" s="27"/>
      <c r="B26" s="61"/>
      <c r="C26" s="46" t="str">
        <f>[1]A!$BN$12</f>
        <v xml:space="preserve"> </v>
      </c>
      <c r="D26" s="27"/>
      <c r="E26" s="61">
        <f>SUM(E22:E25)</f>
        <v>0</v>
      </c>
    </row>
    <row r="27" spans="1:12" s="30" customFormat="1" x14ac:dyDescent="0.2">
      <c r="A27" s="22"/>
      <c r="B27" s="48"/>
      <c r="C27" s="48"/>
      <c r="D27" s="48"/>
      <c r="E27" s="48"/>
      <c r="F27"/>
      <c r="G27"/>
      <c r="H27"/>
      <c r="I27"/>
      <c r="J27"/>
    </row>
    <row r="28" spans="1:12" x14ac:dyDescent="0.2">
      <c r="A28" s="25"/>
      <c r="B28" s="48"/>
      <c r="C28" s="48"/>
      <c r="D28" s="48"/>
      <c r="E28" s="48"/>
    </row>
    <row r="29" spans="1:12" ht="21" thickBot="1" x14ac:dyDescent="0.35">
      <c r="A29" s="91" t="s">
        <v>92</v>
      </c>
      <c r="B29" s="32"/>
      <c r="C29" s="32"/>
      <c r="D29" s="32"/>
      <c r="E29" s="32"/>
    </row>
    <row r="30" spans="1:12" x14ac:dyDescent="0.2">
      <c r="A30" s="18" t="s">
        <v>81</v>
      </c>
      <c r="B30" s="19"/>
      <c r="C30" s="31"/>
      <c r="D30" s="18" t="s">
        <v>81</v>
      </c>
      <c r="E30" s="19"/>
    </row>
    <row r="31" spans="1:12" x14ac:dyDescent="0.2">
      <c r="A31" s="36" t="s">
        <v>43</v>
      </c>
      <c r="B31" s="37"/>
      <c r="C31" s="32"/>
      <c r="D31" s="36" t="s">
        <v>43</v>
      </c>
      <c r="E31" s="37"/>
    </row>
    <row r="32" spans="1:12" x14ac:dyDescent="0.2">
      <c r="A32" s="36" t="s">
        <v>85</v>
      </c>
      <c r="B32" s="37"/>
      <c r="C32" s="32"/>
      <c r="D32" s="36" t="s">
        <v>85</v>
      </c>
      <c r="E32" s="37"/>
    </row>
    <row r="33" spans="1:5" x14ac:dyDescent="0.2">
      <c r="A33" s="36" t="s">
        <v>90</v>
      </c>
      <c r="B33" s="37"/>
      <c r="C33" s="32"/>
      <c r="D33" s="36" t="s">
        <v>90</v>
      </c>
      <c r="E33" s="37"/>
    </row>
    <row r="34" spans="1:5" x14ac:dyDescent="0.2">
      <c r="A34" s="36" t="s">
        <v>89</v>
      </c>
      <c r="B34" s="37"/>
      <c r="C34" s="32"/>
      <c r="D34" s="36" t="s">
        <v>89</v>
      </c>
      <c r="E34" s="37"/>
    </row>
    <row r="35" spans="1:5" x14ac:dyDescent="0.2">
      <c r="A35" s="36" t="s">
        <v>78</v>
      </c>
      <c r="B35" s="37"/>
      <c r="C35" s="32"/>
      <c r="D35" s="36" t="s">
        <v>78</v>
      </c>
      <c r="E35" s="37"/>
    </row>
    <row r="36" spans="1:5" x14ac:dyDescent="0.2">
      <c r="A36" s="36" t="s">
        <v>87</v>
      </c>
      <c r="B36" s="37"/>
      <c r="C36" s="32"/>
      <c r="D36" s="36" t="s">
        <v>87</v>
      </c>
      <c r="E36" s="37"/>
    </row>
    <row r="37" spans="1:5" x14ac:dyDescent="0.2">
      <c r="A37" s="36" t="s">
        <v>88</v>
      </c>
      <c r="B37" s="37"/>
      <c r="C37" s="32"/>
      <c r="D37" s="36" t="s">
        <v>88</v>
      </c>
      <c r="E37" s="37"/>
    </row>
    <row r="38" spans="1:5" ht="13.5" thickBot="1" x14ac:dyDescent="0.25">
      <c r="A38" s="89" t="s">
        <v>79</v>
      </c>
      <c r="B38" s="84"/>
      <c r="C38" s="46"/>
      <c r="D38" s="89" t="s">
        <v>79</v>
      </c>
      <c r="E38" s="84"/>
    </row>
    <row r="39" spans="1:5" x14ac:dyDescent="0.2">
      <c r="A39" s="25"/>
      <c r="B39" s="32"/>
      <c r="C39" s="32"/>
      <c r="D39" s="32"/>
      <c r="E39" s="32"/>
    </row>
    <row r="40" spans="1:5" ht="21" thickBot="1" x14ac:dyDescent="0.35">
      <c r="A40" s="142" t="s">
        <v>95</v>
      </c>
      <c r="B40" s="32"/>
      <c r="C40" s="32"/>
      <c r="D40" s="32"/>
      <c r="E40" s="32"/>
    </row>
    <row r="41" spans="1:5" x14ac:dyDescent="0.2">
      <c r="A41" s="18" t="s">
        <v>77</v>
      </c>
      <c r="B41" s="19"/>
      <c r="C41" s="31"/>
      <c r="D41" s="18" t="s">
        <v>77</v>
      </c>
      <c r="E41" s="19"/>
    </row>
    <row r="42" spans="1:5" x14ac:dyDescent="0.2">
      <c r="A42" s="38" t="s">
        <v>43</v>
      </c>
      <c r="B42" s="49">
        <f>B16+B31+B64</f>
        <v>0</v>
      </c>
      <c r="C42" s="32"/>
      <c r="D42" s="38" t="s">
        <v>43</v>
      </c>
      <c r="E42" s="49">
        <f>E16+E31+E64</f>
        <v>0</v>
      </c>
    </row>
    <row r="43" spans="1:5" x14ac:dyDescent="0.2">
      <c r="A43" s="39" t="s">
        <v>85</v>
      </c>
      <c r="B43" s="50">
        <f>B17+B32+B65</f>
        <v>0</v>
      </c>
      <c r="C43" s="32"/>
      <c r="D43" s="39" t="s">
        <v>85</v>
      </c>
      <c r="E43" s="50">
        <f>E17+E32+E65</f>
        <v>0</v>
      </c>
    </row>
    <row r="44" spans="1:5" x14ac:dyDescent="0.2">
      <c r="A44" s="40" t="s">
        <v>90</v>
      </c>
      <c r="B44" s="51">
        <f>B18+B33+B66</f>
        <v>0</v>
      </c>
      <c r="C44" s="32"/>
      <c r="D44" s="40" t="s">
        <v>90</v>
      </c>
      <c r="E44" s="51">
        <f>E18+E33+E66</f>
        <v>0</v>
      </c>
    </row>
    <row r="45" spans="1:5" x14ac:dyDescent="0.2">
      <c r="A45" s="41" t="s">
        <v>89</v>
      </c>
      <c r="B45" s="52">
        <f>B19+B34+B67</f>
        <v>0</v>
      </c>
      <c r="C45" s="32"/>
      <c r="D45" s="41" t="s">
        <v>89</v>
      </c>
      <c r="E45" s="52">
        <f>E19+E34+E67</f>
        <v>0</v>
      </c>
    </row>
    <row r="46" spans="1:5" x14ac:dyDescent="0.2">
      <c r="A46" s="42" t="s">
        <v>78</v>
      </c>
      <c r="B46" s="53">
        <f>B22+B35+B58</f>
        <v>0</v>
      </c>
      <c r="C46" s="32"/>
      <c r="D46" s="42" t="s">
        <v>78</v>
      </c>
      <c r="E46" s="53">
        <f>E22+E35+E58</f>
        <v>0</v>
      </c>
    </row>
    <row r="47" spans="1:5" x14ac:dyDescent="0.2">
      <c r="A47" s="43" t="s">
        <v>87</v>
      </c>
      <c r="B47" s="54">
        <f>B23+B36+B59</f>
        <v>0</v>
      </c>
      <c r="C47" s="32"/>
      <c r="D47" s="43" t="s">
        <v>87</v>
      </c>
      <c r="E47" s="54">
        <f>E23+E36+E59</f>
        <v>0</v>
      </c>
    </row>
    <row r="48" spans="1:5" x14ac:dyDescent="0.2">
      <c r="A48" s="44" t="s">
        <v>88</v>
      </c>
      <c r="B48" s="55">
        <f>B24+B37+B60</f>
        <v>0</v>
      </c>
      <c r="C48" s="32"/>
      <c r="D48" s="44" t="s">
        <v>88</v>
      </c>
      <c r="E48" s="55">
        <f>E24+E37+E60</f>
        <v>0</v>
      </c>
    </row>
    <row r="49" spans="1:5" ht="13.5" thickBot="1" x14ac:dyDescent="0.25">
      <c r="A49" s="45" t="s">
        <v>79</v>
      </c>
      <c r="B49" s="56">
        <f>B25+B38+B61</f>
        <v>0</v>
      </c>
      <c r="C49" s="46"/>
      <c r="D49" s="45" t="s">
        <v>79</v>
      </c>
      <c r="E49" s="56">
        <f>E25+E38+E61</f>
        <v>0</v>
      </c>
    </row>
    <row r="55" spans="1:5" ht="21" thickBot="1" x14ac:dyDescent="0.35">
      <c r="A55" s="199" t="s">
        <v>121</v>
      </c>
      <c r="B55" s="48"/>
      <c r="C55" s="48"/>
      <c r="D55" s="48"/>
      <c r="E55" s="172"/>
    </row>
    <row r="56" spans="1:5" ht="16.5" thickBot="1" x14ac:dyDescent="0.3">
      <c r="A56" s="201" t="s">
        <v>122</v>
      </c>
      <c r="B56" s="202"/>
      <c r="C56" s="202"/>
      <c r="D56" s="202"/>
      <c r="E56" s="173"/>
    </row>
    <row r="57" spans="1:5" x14ac:dyDescent="0.2">
      <c r="A57" s="47" t="s">
        <v>123</v>
      </c>
      <c r="B57" s="174"/>
      <c r="C57" s="31"/>
      <c r="D57" s="47" t="s">
        <v>123</v>
      </c>
      <c r="E57" s="174"/>
    </row>
    <row r="58" spans="1:5" x14ac:dyDescent="0.2">
      <c r="A58" s="175" t="s">
        <v>78</v>
      </c>
      <c r="B58" s="176">
        <f>B57*0.7</f>
        <v>0</v>
      </c>
      <c r="C58" s="32"/>
      <c r="D58" s="175" t="s">
        <v>78</v>
      </c>
      <c r="E58" s="177">
        <f>E57*0.7</f>
        <v>0</v>
      </c>
    </row>
    <row r="59" spans="1:5" x14ac:dyDescent="0.2">
      <c r="A59" s="178" t="s">
        <v>87</v>
      </c>
      <c r="B59" s="176">
        <f>B57*0.05</f>
        <v>0</v>
      </c>
      <c r="C59" s="32"/>
      <c r="D59" s="178" t="s">
        <v>87</v>
      </c>
      <c r="E59" s="176">
        <f>E57*0.05</f>
        <v>0</v>
      </c>
    </row>
    <row r="60" spans="1:5" x14ac:dyDescent="0.2">
      <c r="A60" s="179" t="s">
        <v>88</v>
      </c>
      <c r="B60" s="180">
        <f>B57*0.1</f>
        <v>0</v>
      </c>
      <c r="C60" s="32"/>
      <c r="D60" s="179" t="s">
        <v>88</v>
      </c>
      <c r="E60" s="180">
        <f>E57*0.1</f>
        <v>0</v>
      </c>
    </row>
    <row r="61" spans="1:5" ht="13.5" thickBot="1" x14ac:dyDescent="0.25">
      <c r="A61" s="181" t="s">
        <v>79</v>
      </c>
      <c r="B61" s="182">
        <f>B57*0.15</f>
        <v>0</v>
      </c>
      <c r="C61" s="46"/>
      <c r="D61" s="181" t="s">
        <v>79</v>
      </c>
      <c r="E61" s="182">
        <f>E57*0.15</f>
        <v>0</v>
      </c>
    </row>
    <row r="62" spans="1:5" ht="13.5" thickBot="1" x14ac:dyDescent="0.25"/>
    <row r="63" spans="1:5" ht="16.5" thickBot="1" x14ac:dyDescent="0.3">
      <c r="A63" s="183" t="s">
        <v>124</v>
      </c>
      <c r="B63" s="184"/>
      <c r="C63" s="185"/>
      <c r="D63" s="183" t="s">
        <v>124</v>
      </c>
      <c r="E63" s="184"/>
    </row>
    <row r="64" spans="1:5" ht="13.5" thickBot="1" x14ac:dyDescent="0.25">
      <c r="A64" s="186" t="s">
        <v>43</v>
      </c>
      <c r="B64" s="187">
        <f>B63*0.35</f>
        <v>0</v>
      </c>
      <c r="C64" s="185"/>
      <c r="D64" s="188" t="s">
        <v>43</v>
      </c>
      <c r="E64" s="187">
        <f>E63*0.35</f>
        <v>0</v>
      </c>
    </row>
    <row r="65" spans="1:5" ht="13.5" thickBot="1" x14ac:dyDescent="0.25">
      <c r="A65" s="189" t="s">
        <v>85</v>
      </c>
      <c r="B65" s="190">
        <f>B63*0.1</f>
        <v>0</v>
      </c>
      <c r="C65" s="191"/>
      <c r="D65" s="191" t="s">
        <v>85</v>
      </c>
      <c r="E65" s="190">
        <f>E63*0.1</f>
        <v>0</v>
      </c>
    </row>
    <row r="66" spans="1:5" ht="13.5" thickBot="1" x14ac:dyDescent="0.25">
      <c r="A66" s="192" t="s">
        <v>6</v>
      </c>
      <c r="B66" s="193">
        <f>B63*0.3</f>
        <v>0</v>
      </c>
      <c r="C66" s="194"/>
      <c r="D66" s="194" t="s">
        <v>6</v>
      </c>
      <c r="E66" s="193">
        <f>E63*0.3</f>
        <v>0</v>
      </c>
    </row>
    <row r="67" spans="1:5" x14ac:dyDescent="0.2">
      <c r="A67" s="195" t="s">
        <v>125</v>
      </c>
      <c r="B67" s="196">
        <f>B63*0.25</f>
        <v>0</v>
      </c>
      <c r="C67" s="197"/>
      <c r="D67" s="197" t="s">
        <v>125</v>
      </c>
      <c r="E67" s="196">
        <f>E63*0.25</f>
        <v>0</v>
      </c>
    </row>
    <row r="69" spans="1:5" x14ac:dyDescent="0.2">
      <c r="A69" s="198" t="s">
        <v>126</v>
      </c>
    </row>
  </sheetData>
  <mergeCells count="8">
    <mergeCell ref="A56:D56"/>
    <mergeCell ref="A3:J3"/>
    <mergeCell ref="A4:J4"/>
    <mergeCell ref="A5:J5"/>
    <mergeCell ref="A1:J1"/>
    <mergeCell ref="A7:B7"/>
    <mergeCell ref="D7:E7"/>
    <mergeCell ref="A2:F2"/>
  </mergeCells>
  <phoneticPr fontId="7" type="noConversion"/>
  <printOptions gridLines="1"/>
  <pageMargins left="0.25" right="0.25" top="0.25" bottom="0.2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3" zoomScaleNormal="100" workbookViewId="0">
      <selection activeCell="E44" sqref="E44"/>
    </sheetView>
  </sheetViews>
  <sheetFormatPr defaultRowHeight="12.75" x14ac:dyDescent="0.2"/>
  <cols>
    <col min="1" max="1" width="18.42578125" customWidth="1"/>
    <col min="3" max="3" width="6.42578125" customWidth="1"/>
    <col min="4" max="4" width="18" bestFit="1" customWidth="1"/>
    <col min="6" max="6" width="7.140625" customWidth="1"/>
    <col min="7" max="7" width="18" bestFit="1" customWidth="1"/>
    <col min="9" max="9" width="6" customWidth="1"/>
    <col min="10" max="10" width="18" bestFit="1" customWidth="1"/>
  </cols>
  <sheetData>
    <row r="1" spans="1:11" ht="15.75" x14ac:dyDescent="0.25">
      <c r="A1" s="216" t="s">
        <v>98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5" x14ac:dyDescent="0.2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8"/>
    </row>
    <row r="3" spans="1:11" x14ac:dyDescent="0.2">
      <c r="A3" s="214" t="s">
        <v>99</v>
      </c>
      <c r="B3" s="215"/>
      <c r="C3" s="215"/>
      <c r="D3" s="215"/>
      <c r="E3" s="215"/>
      <c r="F3" s="215"/>
      <c r="G3" s="215"/>
      <c r="H3" s="32"/>
      <c r="I3" s="32"/>
      <c r="J3" s="32"/>
      <c r="K3" s="20"/>
    </row>
    <row r="4" spans="1:11" ht="23.25" customHeight="1" x14ac:dyDescent="0.2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24.75" customHeight="1" x14ac:dyDescent="0.2">
      <c r="A5" s="203" t="s">
        <v>91</v>
      </c>
      <c r="B5" s="204"/>
      <c r="C5" s="204"/>
      <c r="D5" s="204"/>
      <c r="E5" s="204"/>
      <c r="F5" s="204"/>
      <c r="G5" s="204"/>
      <c r="H5" s="204"/>
      <c r="I5" s="204"/>
      <c r="J5" s="204"/>
      <c r="K5" s="205"/>
    </row>
    <row r="6" spans="1:11" ht="14.25" customHeight="1" thickBot="1" x14ac:dyDescent="0.25">
      <c r="A6" s="206" t="s">
        <v>93</v>
      </c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4.25" customHeight="1" x14ac:dyDescent="0.2">
      <c r="A7" s="64"/>
      <c r="B7" s="64"/>
      <c r="C7" s="64"/>
      <c r="D7" s="64"/>
      <c r="E7" s="64"/>
      <c r="F7" s="143"/>
      <c r="G7" s="143"/>
      <c r="H7" s="143"/>
      <c r="I7" s="143"/>
      <c r="J7" s="143"/>
      <c r="K7" s="143"/>
    </row>
    <row r="8" spans="1:11" ht="15.75" x14ac:dyDescent="0.25">
      <c r="A8" s="213" t="s">
        <v>101</v>
      </c>
      <c r="B8" s="213"/>
      <c r="C8" s="139"/>
      <c r="D8" s="213" t="s">
        <v>104</v>
      </c>
      <c r="E8" s="213"/>
      <c r="F8" s="143"/>
      <c r="G8" s="143"/>
      <c r="H8" s="143"/>
      <c r="I8" s="143"/>
      <c r="J8" s="143"/>
      <c r="K8" s="143"/>
    </row>
    <row r="9" spans="1:11" ht="15.75" x14ac:dyDescent="0.25">
      <c r="A9" s="139"/>
      <c r="B9" s="139"/>
      <c r="C9" s="139"/>
      <c r="D9" s="139"/>
      <c r="E9" s="139"/>
      <c r="F9" s="143"/>
      <c r="G9" s="143"/>
      <c r="H9" s="143"/>
      <c r="I9" s="143"/>
      <c r="J9" s="143"/>
      <c r="K9" s="143"/>
    </row>
    <row r="10" spans="1:11" ht="21" thickBot="1" x14ac:dyDescent="0.35">
      <c r="A10" s="141" t="s">
        <v>75</v>
      </c>
      <c r="B10" s="46"/>
      <c r="C10" s="46"/>
      <c r="D10" s="46"/>
      <c r="E10" s="46"/>
      <c r="F10" s="143"/>
      <c r="G10" s="143"/>
      <c r="H10" s="143"/>
      <c r="I10" s="143"/>
      <c r="J10" s="143"/>
      <c r="K10" s="143"/>
    </row>
    <row r="11" spans="1:11" x14ac:dyDescent="0.2">
      <c r="A11" s="47" t="s">
        <v>1</v>
      </c>
      <c r="B11" s="19"/>
      <c r="C11" s="31"/>
      <c r="D11" s="47" t="s">
        <v>1</v>
      </c>
      <c r="E11" s="31"/>
      <c r="F11" s="143"/>
      <c r="G11" s="143"/>
      <c r="H11" s="143"/>
      <c r="I11" s="143"/>
      <c r="J11" s="143"/>
      <c r="K11" s="143"/>
    </row>
    <row r="12" spans="1:11" x14ac:dyDescent="0.2">
      <c r="A12" s="58" t="s">
        <v>75</v>
      </c>
      <c r="B12" s="37"/>
      <c r="C12" s="32"/>
      <c r="D12" s="24" t="s">
        <v>75</v>
      </c>
      <c r="E12" s="149"/>
      <c r="F12" s="143"/>
      <c r="G12" s="143"/>
      <c r="H12" s="143"/>
      <c r="I12" s="143"/>
      <c r="J12" s="143"/>
      <c r="K12" s="143"/>
    </row>
    <row r="13" spans="1:11" ht="13.5" thickBot="1" x14ac:dyDescent="0.25">
      <c r="A13" s="25"/>
      <c r="B13" s="20"/>
      <c r="C13" s="32"/>
      <c r="D13" s="25"/>
      <c r="E13" s="32"/>
      <c r="F13" s="143"/>
      <c r="G13" s="143"/>
      <c r="H13" s="143"/>
      <c r="I13" s="143"/>
      <c r="J13" s="143"/>
      <c r="K13" s="143"/>
    </row>
    <row r="14" spans="1:11" x14ac:dyDescent="0.2">
      <c r="A14" s="85" t="s">
        <v>83</v>
      </c>
      <c r="B14" s="86">
        <f>B12*0.8</f>
        <v>0</v>
      </c>
      <c r="C14" s="32"/>
      <c r="D14" s="18" t="s">
        <v>83</v>
      </c>
      <c r="E14" s="150">
        <f>E12*0.8</f>
        <v>0</v>
      </c>
      <c r="F14" s="143"/>
      <c r="G14" s="143"/>
      <c r="H14" s="143"/>
      <c r="I14" s="143"/>
      <c r="J14" s="143"/>
      <c r="K14" s="143"/>
    </row>
    <row r="15" spans="1:11" ht="13.5" thickBot="1" x14ac:dyDescent="0.25">
      <c r="A15" s="140" t="s">
        <v>74</v>
      </c>
      <c r="B15" s="87">
        <f>B12*0.2</f>
        <v>0</v>
      </c>
      <c r="C15" s="32"/>
      <c r="D15" s="60" t="s">
        <v>74</v>
      </c>
      <c r="E15" s="151">
        <f>E12*0.2</f>
        <v>0</v>
      </c>
      <c r="F15" s="143"/>
      <c r="G15" s="143"/>
      <c r="H15" s="143"/>
      <c r="I15" s="143"/>
      <c r="J15" s="143"/>
      <c r="K15" s="143"/>
    </row>
    <row r="16" spans="1:11" ht="13.5" thickBot="1" x14ac:dyDescent="0.25">
      <c r="A16" s="25"/>
      <c r="B16" s="20"/>
      <c r="C16" s="32"/>
      <c r="D16" s="25"/>
      <c r="E16" s="32"/>
      <c r="F16" s="143"/>
      <c r="G16" s="143"/>
      <c r="H16" s="143"/>
      <c r="I16" s="143"/>
      <c r="J16" s="143"/>
      <c r="K16" s="143"/>
    </row>
    <row r="17" spans="1:11" x14ac:dyDescent="0.2">
      <c r="A17" s="18" t="s">
        <v>84</v>
      </c>
      <c r="B17" s="19"/>
      <c r="C17" s="32"/>
      <c r="D17" s="18" t="s">
        <v>84</v>
      </c>
      <c r="E17" s="31"/>
      <c r="F17" s="143"/>
      <c r="G17" s="143"/>
      <c r="H17" s="143"/>
      <c r="I17" s="143"/>
      <c r="J17" s="143"/>
      <c r="K17" s="143"/>
    </row>
    <row r="18" spans="1:11" x14ac:dyDescent="0.2">
      <c r="A18" s="25" t="s">
        <v>43</v>
      </c>
      <c r="B18" s="20">
        <f>B14*0.35</f>
        <v>0</v>
      </c>
      <c r="C18" s="32"/>
      <c r="D18" s="25" t="s">
        <v>43</v>
      </c>
      <c r="E18" s="32">
        <f>E14*0.35</f>
        <v>0</v>
      </c>
      <c r="F18" s="143"/>
      <c r="G18" s="143"/>
      <c r="H18" s="143"/>
      <c r="I18" s="143"/>
      <c r="J18" s="143"/>
      <c r="K18" s="143"/>
    </row>
    <row r="19" spans="1:11" x14ac:dyDescent="0.2">
      <c r="A19" s="25" t="s">
        <v>85</v>
      </c>
      <c r="B19" s="20">
        <f>B14*0.1</f>
        <v>0</v>
      </c>
      <c r="C19" s="32"/>
      <c r="D19" s="25" t="s">
        <v>85</v>
      </c>
      <c r="E19" s="32">
        <f>E14*0.1</f>
        <v>0</v>
      </c>
      <c r="F19" s="143"/>
      <c r="G19" s="143"/>
      <c r="H19" s="143"/>
      <c r="I19" s="143"/>
      <c r="J19" s="143"/>
      <c r="K19" s="143"/>
    </row>
    <row r="20" spans="1:11" x14ac:dyDescent="0.2">
      <c r="A20" s="25" t="s">
        <v>86</v>
      </c>
      <c r="B20" s="20">
        <f>B14*0.3</f>
        <v>0</v>
      </c>
      <c r="C20" s="32"/>
      <c r="D20" s="25" t="s">
        <v>86</v>
      </c>
      <c r="E20" s="32">
        <f>E14*0.3</f>
        <v>0</v>
      </c>
      <c r="F20" s="143"/>
      <c r="G20" s="143"/>
      <c r="H20" s="143"/>
      <c r="I20" s="143"/>
      <c r="J20" s="143"/>
      <c r="K20" s="143"/>
    </row>
    <row r="21" spans="1:11" ht="13.5" thickBot="1" x14ac:dyDescent="0.25">
      <c r="A21" s="27" t="s">
        <v>89</v>
      </c>
      <c r="B21" s="21">
        <f>B14*0.25</f>
        <v>0</v>
      </c>
      <c r="C21" s="32"/>
      <c r="D21" s="27" t="s">
        <v>89</v>
      </c>
      <c r="E21" s="46">
        <f>E14*0.25</f>
        <v>0</v>
      </c>
      <c r="F21" s="143"/>
      <c r="G21" s="143"/>
      <c r="H21" s="143"/>
      <c r="I21" s="143"/>
      <c r="J21" s="143"/>
      <c r="K21" s="143"/>
    </row>
    <row r="22" spans="1:11" ht="13.5" thickBot="1" x14ac:dyDescent="0.25">
      <c r="A22" s="25"/>
      <c r="B22" s="26">
        <f>SUM(B18:B21)</f>
        <v>0</v>
      </c>
      <c r="C22" s="32"/>
      <c r="D22" s="25"/>
      <c r="E22" s="152">
        <f>SUM(E18:E21)</f>
        <v>0</v>
      </c>
      <c r="F22" s="143"/>
      <c r="G22" s="143"/>
      <c r="H22" s="143"/>
      <c r="I22" s="143"/>
      <c r="J22" s="143"/>
      <c r="K22" s="143"/>
    </row>
    <row r="23" spans="1:11" x14ac:dyDescent="0.2">
      <c r="A23" s="18" t="s">
        <v>80</v>
      </c>
      <c r="B23" s="19"/>
      <c r="C23" s="32"/>
      <c r="D23" s="18" t="s">
        <v>80</v>
      </c>
      <c r="E23" s="31"/>
      <c r="F23" s="143"/>
      <c r="G23" s="143"/>
      <c r="H23" s="143"/>
      <c r="I23" s="143"/>
      <c r="J23" s="143"/>
      <c r="K23" s="143"/>
    </row>
    <row r="24" spans="1:11" x14ac:dyDescent="0.2">
      <c r="A24" s="59" t="s">
        <v>76</v>
      </c>
      <c r="B24" s="75">
        <f>B15*0.7</f>
        <v>0</v>
      </c>
      <c r="C24" s="32"/>
      <c r="D24" s="25" t="s">
        <v>76</v>
      </c>
      <c r="E24" s="32">
        <f>E15*0.7</f>
        <v>0</v>
      </c>
      <c r="F24" s="143"/>
      <c r="G24" s="143"/>
      <c r="H24" s="143"/>
      <c r="I24" s="143"/>
      <c r="J24" s="143"/>
      <c r="K24" s="143"/>
    </row>
    <row r="25" spans="1:11" x14ac:dyDescent="0.2">
      <c r="A25" s="59" t="s">
        <v>87</v>
      </c>
      <c r="B25" s="75">
        <f>B15*0.05</f>
        <v>0</v>
      </c>
      <c r="C25" s="32"/>
      <c r="D25" s="25" t="s">
        <v>87</v>
      </c>
      <c r="E25" s="32">
        <f>E15*0.05</f>
        <v>0</v>
      </c>
      <c r="F25" s="143"/>
      <c r="G25" s="143"/>
      <c r="H25" s="143"/>
      <c r="I25" s="143"/>
      <c r="J25" s="143"/>
      <c r="K25" s="143"/>
    </row>
    <row r="26" spans="1:11" x14ac:dyDescent="0.2">
      <c r="A26" s="59" t="s">
        <v>88</v>
      </c>
      <c r="B26" s="75">
        <f>B15*0.1</f>
        <v>0</v>
      </c>
      <c r="C26" s="32"/>
      <c r="D26" s="25" t="s">
        <v>88</v>
      </c>
      <c r="E26" s="32">
        <f>E15*0.1</f>
        <v>0</v>
      </c>
      <c r="F26" s="143"/>
      <c r="G26" s="143"/>
      <c r="H26" s="143"/>
      <c r="I26" s="143"/>
      <c r="J26" s="143"/>
      <c r="K26" s="143"/>
    </row>
    <row r="27" spans="1:11" ht="13.5" thickBot="1" x14ac:dyDescent="0.25">
      <c r="A27" s="59" t="s">
        <v>79</v>
      </c>
      <c r="B27" s="75">
        <f>B15*0.15</f>
        <v>0</v>
      </c>
      <c r="C27" s="32"/>
      <c r="D27" s="27" t="s">
        <v>79</v>
      </c>
      <c r="E27" s="46">
        <f>E15*0.15</f>
        <v>0</v>
      </c>
      <c r="F27" s="143"/>
      <c r="G27" s="143"/>
      <c r="H27" s="143"/>
      <c r="I27" s="143"/>
      <c r="J27" s="143"/>
      <c r="K27" s="143"/>
    </row>
    <row r="28" spans="1:11" ht="13.5" thickBot="1" x14ac:dyDescent="0.25">
      <c r="A28" s="27"/>
      <c r="B28" s="61">
        <f>SUM(B24:B27)</f>
        <v>0</v>
      </c>
      <c r="C28" s="46" t="str">
        <f>[1]A!$BN$12</f>
        <v xml:space="preserve"> </v>
      </c>
      <c r="D28" s="27"/>
      <c r="E28" s="151">
        <f>SUM(E24:E27)</f>
        <v>0</v>
      </c>
      <c r="F28" s="143"/>
      <c r="G28" s="143"/>
      <c r="H28" s="143"/>
      <c r="I28" s="143"/>
      <c r="J28" s="143"/>
      <c r="K28" s="143"/>
    </row>
    <row r="29" spans="1:11" x14ac:dyDescent="0.2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x14ac:dyDescent="0.2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21" thickBot="1" x14ac:dyDescent="0.35">
      <c r="A31" s="91" t="s">
        <v>94</v>
      </c>
      <c r="B31" s="32"/>
      <c r="C31" s="32"/>
      <c r="D31" s="32"/>
      <c r="E31" s="32"/>
      <c r="F31" s="143"/>
      <c r="G31" s="143"/>
      <c r="H31" s="143"/>
      <c r="I31" s="143"/>
      <c r="J31" s="143"/>
      <c r="K31" s="143"/>
    </row>
    <row r="32" spans="1:11" x14ac:dyDescent="0.2">
      <c r="A32" s="18" t="s">
        <v>81</v>
      </c>
      <c r="B32" s="19"/>
      <c r="C32" s="31"/>
      <c r="D32" s="18" t="s">
        <v>81</v>
      </c>
      <c r="E32" s="31"/>
      <c r="F32" s="143"/>
      <c r="G32" s="143"/>
      <c r="H32" s="143"/>
      <c r="I32" s="143"/>
      <c r="J32" s="143"/>
      <c r="K32" s="143"/>
    </row>
    <row r="33" spans="1:11" x14ac:dyDescent="0.2">
      <c r="A33" s="59" t="s">
        <v>43</v>
      </c>
      <c r="B33" s="37"/>
      <c r="C33" s="32"/>
      <c r="D33" s="25" t="s">
        <v>43</v>
      </c>
      <c r="E33" s="153"/>
      <c r="F33" s="143"/>
      <c r="G33" s="143"/>
      <c r="H33" s="143"/>
      <c r="I33" s="143"/>
      <c r="J33" s="143"/>
      <c r="K33" s="143"/>
    </row>
    <row r="34" spans="1:11" x14ac:dyDescent="0.2">
      <c r="A34" s="59" t="s">
        <v>85</v>
      </c>
      <c r="B34" s="37"/>
      <c r="C34" s="32"/>
      <c r="D34" s="25" t="s">
        <v>85</v>
      </c>
      <c r="E34" s="153"/>
      <c r="F34" s="143"/>
      <c r="G34" s="143"/>
      <c r="H34" s="143"/>
      <c r="I34" s="143"/>
      <c r="J34" s="143"/>
      <c r="K34" s="143"/>
    </row>
    <row r="35" spans="1:11" x14ac:dyDescent="0.2">
      <c r="A35" s="59" t="s">
        <v>90</v>
      </c>
      <c r="B35" s="37"/>
      <c r="C35" s="32"/>
      <c r="D35" s="25" t="s">
        <v>90</v>
      </c>
      <c r="E35" s="153"/>
      <c r="F35" s="143"/>
      <c r="G35" s="143"/>
      <c r="H35" s="143"/>
      <c r="I35" s="143"/>
      <c r="J35" s="143"/>
      <c r="K35" s="143"/>
    </row>
    <row r="36" spans="1:11" x14ac:dyDescent="0.2">
      <c r="A36" s="59" t="s">
        <v>89</v>
      </c>
      <c r="B36" s="37"/>
      <c r="C36" s="32"/>
      <c r="D36" s="25" t="s">
        <v>89</v>
      </c>
      <c r="E36" s="153"/>
      <c r="F36" s="143"/>
      <c r="G36" s="143"/>
      <c r="H36" s="143"/>
      <c r="I36" s="143"/>
      <c r="J36" s="143"/>
      <c r="K36" s="143"/>
    </row>
    <row r="37" spans="1:11" x14ac:dyDescent="0.2">
      <c r="A37" s="59" t="s">
        <v>78</v>
      </c>
      <c r="B37" s="37"/>
      <c r="C37" s="32"/>
      <c r="D37" s="25" t="s">
        <v>78</v>
      </c>
      <c r="E37" s="153"/>
      <c r="F37" s="143"/>
      <c r="G37" s="143"/>
      <c r="H37" s="143"/>
      <c r="I37" s="143"/>
      <c r="J37" s="143"/>
      <c r="K37" s="143"/>
    </row>
    <row r="38" spans="1:11" x14ac:dyDescent="0.2">
      <c r="A38" s="59" t="s">
        <v>87</v>
      </c>
      <c r="B38" s="37"/>
      <c r="C38" s="32"/>
      <c r="D38" s="25" t="s">
        <v>87</v>
      </c>
      <c r="E38" s="153"/>
      <c r="F38" s="143"/>
      <c r="G38" s="143"/>
      <c r="H38" s="143"/>
      <c r="I38" s="143"/>
      <c r="J38" s="143"/>
      <c r="K38" s="143"/>
    </row>
    <row r="39" spans="1:11" x14ac:dyDescent="0.2">
      <c r="A39" s="59" t="s">
        <v>88</v>
      </c>
      <c r="B39" s="37"/>
      <c r="C39" s="32"/>
      <c r="D39" s="25" t="s">
        <v>88</v>
      </c>
      <c r="E39" s="153"/>
      <c r="F39" s="143"/>
      <c r="G39" s="143"/>
      <c r="H39" s="143"/>
      <c r="I39" s="143"/>
      <c r="J39" s="143"/>
      <c r="K39" s="143"/>
    </row>
    <row r="40" spans="1:11" ht="13.5" thickBot="1" x14ac:dyDescent="0.25">
      <c r="A40" s="74" t="s">
        <v>79</v>
      </c>
      <c r="B40" s="84"/>
      <c r="C40" s="46"/>
      <c r="D40" s="27" t="s">
        <v>79</v>
      </c>
      <c r="E40" s="154"/>
      <c r="F40" s="143"/>
      <c r="G40" s="143"/>
      <c r="H40" s="143"/>
      <c r="I40" s="143"/>
      <c r="J40" s="143"/>
      <c r="K40" s="143"/>
    </row>
    <row r="41" spans="1:11" x14ac:dyDescent="0.2">
      <c r="A41" s="32"/>
      <c r="B41" s="48"/>
      <c r="C41" s="48"/>
      <c r="D41" s="48"/>
      <c r="E41" s="48"/>
      <c r="F41" s="143"/>
      <c r="G41" s="143"/>
      <c r="H41" s="143"/>
      <c r="I41" s="143"/>
      <c r="J41" s="143"/>
      <c r="K41" s="143"/>
    </row>
    <row r="42" spans="1:11" ht="21" thickBot="1" x14ac:dyDescent="0.35">
      <c r="A42" s="92" t="s">
        <v>95</v>
      </c>
      <c r="F42" s="143"/>
      <c r="G42" s="143"/>
      <c r="H42" s="143"/>
      <c r="I42" s="143"/>
      <c r="J42" s="143"/>
      <c r="K42" s="143"/>
    </row>
    <row r="43" spans="1:11" x14ac:dyDescent="0.2">
      <c r="A43" s="18" t="s">
        <v>77</v>
      </c>
      <c r="B43" s="19"/>
      <c r="C43" s="31"/>
      <c r="D43" s="18" t="s">
        <v>77</v>
      </c>
      <c r="E43" s="31"/>
      <c r="F43" s="143"/>
      <c r="G43" s="143"/>
      <c r="H43" s="143"/>
      <c r="I43" s="143"/>
      <c r="J43" s="143"/>
      <c r="K43" s="143"/>
    </row>
    <row r="44" spans="1:11" x14ac:dyDescent="0.2">
      <c r="A44" s="59" t="s">
        <v>43</v>
      </c>
      <c r="B44" s="76">
        <f>B18+B33</f>
        <v>0</v>
      </c>
      <c r="C44" s="32"/>
      <c r="D44" s="25" t="s">
        <v>43</v>
      </c>
      <c r="E44" s="155">
        <f>E18+E33</f>
        <v>0</v>
      </c>
      <c r="F44" s="143"/>
      <c r="G44" s="143"/>
      <c r="H44" s="143"/>
      <c r="I44" s="143"/>
      <c r="J44" s="143"/>
      <c r="K44" s="143"/>
    </row>
    <row r="45" spans="1:11" x14ac:dyDescent="0.2">
      <c r="A45" s="59" t="s">
        <v>85</v>
      </c>
      <c r="B45" s="77">
        <f>B19+B34</f>
        <v>0</v>
      </c>
      <c r="C45" s="32"/>
      <c r="D45" s="25" t="s">
        <v>85</v>
      </c>
      <c r="E45" s="156">
        <f>E19+E34</f>
        <v>0</v>
      </c>
      <c r="F45" s="143"/>
      <c r="G45" s="143"/>
      <c r="H45" s="143"/>
      <c r="I45" s="143"/>
      <c r="J45" s="143"/>
      <c r="K45" s="143"/>
    </row>
    <row r="46" spans="1:11" x14ac:dyDescent="0.2">
      <c r="A46" s="59" t="s">
        <v>90</v>
      </c>
      <c r="B46" s="78">
        <f>B20+B35</f>
        <v>0</v>
      </c>
      <c r="C46" s="32"/>
      <c r="D46" s="25" t="s">
        <v>90</v>
      </c>
      <c r="E46" s="157">
        <f>E20+E35</f>
        <v>0</v>
      </c>
      <c r="F46" s="143"/>
      <c r="G46" s="143"/>
      <c r="H46" s="143"/>
      <c r="I46" s="143"/>
      <c r="J46" s="143"/>
      <c r="K46" s="143"/>
    </row>
    <row r="47" spans="1:11" x14ac:dyDescent="0.2">
      <c r="A47" s="59" t="s">
        <v>89</v>
      </c>
      <c r="B47" s="79">
        <f>B21+B36</f>
        <v>0</v>
      </c>
      <c r="C47" s="32"/>
      <c r="D47" s="25" t="s">
        <v>89</v>
      </c>
      <c r="E47" s="158">
        <f>E21+E36</f>
        <v>0</v>
      </c>
      <c r="F47" s="143"/>
      <c r="G47" s="143"/>
      <c r="H47" s="143"/>
      <c r="I47" s="143"/>
      <c r="J47" s="143"/>
      <c r="K47" s="143"/>
    </row>
    <row r="48" spans="1:11" x14ac:dyDescent="0.2">
      <c r="A48" s="59" t="s">
        <v>78</v>
      </c>
      <c r="B48" s="80">
        <f>B24+B37</f>
        <v>0</v>
      </c>
      <c r="C48" s="32"/>
      <c r="D48" s="25" t="s">
        <v>78</v>
      </c>
      <c r="E48" s="159">
        <f>E24+E37</f>
        <v>0</v>
      </c>
      <c r="F48" s="143"/>
      <c r="G48" s="143"/>
      <c r="H48" s="143"/>
      <c r="I48" s="143"/>
      <c r="J48" s="143"/>
      <c r="K48" s="143"/>
    </row>
    <row r="49" spans="1:11" x14ac:dyDescent="0.2">
      <c r="A49" s="59" t="s">
        <v>87</v>
      </c>
      <c r="B49" s="81">
        <f>B25+B38</f>
        <v>0</v>
      </c>
      <c r="C49" s="32"/>
      <c r="D49" s="25" t="s">
        <v>87</v>
      </c>
      <c r="E49" s="160">
        <f>E25+E38</f>
        <v>0</v>
      </c>
      <c r="F49" s="143"/>
      <c r="G49" s="143"/>
      <c r="H49" s="143"/>
      <c r="I49" s="143"/>
      <c r="J49" s="143"/>
      <c r="K49" s="143"/>
    </row>
    <row r="50" spans="1:11" x14ac:dyDescent="0.2">
      <c r="A50" s="59" t="s">
        <v>88</v>
      </c>
      <c r="B50" s="82">
        <f>B26+B39</f>
        <v>0</v>
      </c>
      <c r="C50" s="32"/>
      <c r="D50" s="25" t="s">
        <v>88</v>
      </c>
      <c r="E50" s="161">
        <f>E26+E39</f>
        <v>0</v>
      </c>
      <c r="F50" s="143"/>
      <c r="G50" s="143"/>
      <c r="H50" s="143"/>
      <c r="I50" s="143"/>
      <c r="J50" s="143"/>
      <c r="K50" s="143"/>
    </row>
    <row r="51" spans="1:11" ht="13.5" thickBot="1" x14ac:dyDescent="0.25">
      <c r="A51" s="74" t="s">
        <v>79</v>
      </c>
      <c r="B51" s="83">
        <f>B27+B40</f>
        <v>0</v>
      </c>
      <c r="C51" s="46"/>
      <c r="D51" s="27" t="s">
        <v>79</v>
      </c>
      <c r="E51" s="162">
        <f>E27+E40</f>
        <v>0</v>
      </c>
      <c r="F51" s="143"/>
      <c r="G51" s="143"/>
      <c r="H51" s="143"/>
      <c r="I51" s="143"/>
      <c r="J51" s="143"/>
      <c r="K51" s="143"/>
    </row>
    <row r="52" spans="1:11" x14ac:dyDescent="0.2">
      <c r="F52" s="143"/>
      <c r="G52" s="143"/>
      <c r="H52" s="143"/>
      <c r="I52" s="143"/>
      <c r="J52" s="143"/>
      <c r="K52" s="143"/>
    </row>
    <row r="53" spans="1:11" x14ac:dyDescent="0.2">
      <c r="F53" s="143"/>
      <c r="G53" s="143"/>
      <c r="H53" s="143"/>
      <c r="I53" s="143"/>
      <c r="J53" s="143"/>
      <c r="K53" s="143"/>
    </row>
    <row r="54" spans="1:11" x14ac:dyDescent="0.2">
      <c r="F54" s="143"/>
      <c r="G54" s="143"/>
      <c r="H54" s="143"/>
      <c r="I54" s="143"/>
      <c r="J54" s="143"/>
      <c r="K54" s="143"/>
    </row>
    <row r="55" spans="1:11" x14ac:dyDescent="0.2">
      <c r="F55" s="143"/>
      <c r="G55" s="143"/>
      <c r="H55" s="143"/>
      <c r="I55" s="143"/>
      <c r="J55" s="143"/>
      <c r="K55" s="143"/>
    </row>
    <row r="56" spans="1:11" x14ac:dyDescent="0.2">
      <c r="F56" s="143"/>
      <c r="G56" s="143"/>
      <c r="H56" s="143"/>
      <c r="I56" s="143"/>
      <c r="J56" s="143"/>
      <c r="K56" s="143"/>
    </row>
    <row r="57" spans="1:11" x14ac:dyDescent="0.2">
      <c r="F57" s="143"/>
      <c r="G57" s="143"/>
      <c r="H57" s="143"/>
      <c r="I57" s="143"/>
      <c r="J57" s="143"/>
      <c r="K57" s="143"/>
    </row>
    <row r="58" spans="1:11" x14ac:dyDescent="0.2">
      <c r="F58" s="143"/>
      <c r="G58" s="143"/>
      <c r="H58" s="143"/>
      <c r="I58" s="143"/>
      <c r="J58" s="143"/>
      <c r="K58" s="143"/>
    </row>
    <row r="59" spans="1:11" x14ac:dyDescent="0.2">
      <c r="F59" s="143"/>
      <c r="G59" s="143"/>
      <c r="H59" s="143"/>
      <c r="I59" s="143"/>
      <c r="J59" s="143"/>
      <c r="K59" s="143"/>
    </row>
    <row r="60" spans="1:11" x14ac:dyDescent="0.2">
      <c r="F60" s="143"/>
      <c r="G60" s="143"/>
      <c r="H60" s="143"/>
      <c r="I60" s="143"/>
      <c r="J60" s="143"/>
      <c r="K60" s="143"/>
    </row>
    <row r="61" spans="1:11" x14ac:dyDescent="0.2">
      <c r="F61" s="143"/>
      <c r="G61" s="143"/>
      <c r="H61" s="143"/>
      <c r="I61" s="143"/>
      <c r="J61" s="143"/>
      <c r="K61" s="143"/>
    </row>
    <row r="62" spans="1:11" x14ac:dyDescent="0.2">
      <c r="F62" s="143"/>
      <c r="G62" s="143"/>
      <c r="H62" s="143"/>
      <c r="I62" s="143"/>
      <c r="J62" s="143"/>
      <c r="K62" s="143"/>
    </row>
    <row r="63" spans="1:11" x14ac:dyDescent="0.2">
      <c r="F63" s="143"/>
      <c r="G63" s="143"/>
      <c r="H63" s="143"/>
      <c r="I63" s="143"/>
      <c r="J63" s="143"/>
      <c r="K63" s="143"/>
    </row>
    <row r="64" spans="1:11" x14ac:dyDescent="0.2">
      <c r="F64" s="143"/>
      <c r="G64" s="143"/>
      <c r="H64" s="143"/>
      <c r="I64" s="143"/>
      <c r="J64" s="143"/>
      <c r="K64" s="143"/>
    </row>
    <row r="65" spans="6:11" x14ac:dyDescent="0.2">
      <c r="F65" s="143"/>
      <c r="G65" s="143"/>
      <c r="H65" s="143"/>
      <c r="I65" s="143"/>
      <c r="J65" s="143"/>
      <c r="K65" s="143"/>
    </row>
    <row r="66" spans="6:11" x14ac:dyDescent="0.2">
      <c r="F66" s="143"/>
      <c r="G66" s="143"/>
      <c r="H66" s="143"/>
      <c r="I66" s="143"/>
      <c r="J66" s="143"/>
      <c r="K66" s="143"/>
    </row>
    <row r="67" spans="6:11" x14ac:dyDescent="0.2">
      <c r="F67" s="143"/>
      <c r="G67" s="143"/>
      <c r="H67" s="143"/>
      <c r="I67" s="143"/>
      <c r="J67" s="143"/>
      <c r="K67" s="143"/>
    </row>
    <row r="68" spans="6:11" x14ac:dyDescent="0.2">
      <c r="F68" s="143"/>
      <c r="G68" s="143"/>
      <c r="H68" s="143"/>
      <c r="I68" s="143"/>
      <c r="J68" s="143"/>
      <c r="K68" s="143"/>
    </row>
    <row r="69" spans="6:11" x14ac:dyDescent="0.2">
      <c r="F69" s="143"/>
      <c r="G69" s="143"/>
      <c r="H69" s="143"/>
      <c r="I69" s="143"/>
      <c r="J69" s="143"/>
      <c r="K69" s="143"/>
    </row>
    <row r="70" spans="6:11" x14ac:dyDescent="0.2">
      <c r="F70" s="143"/>
      <c r="G70" s="143"/>
      <c r="H70" s="143"/>
      <c r="I70" s="143"/>
      <c r="J70" s="143"/>
      <c r="K70" s="143"/>
    </row>
    <row r="71" spans="6:11" x14ac:dyDescent="0.2">
      <c r="F71" s="143"/>
      <c r="G71" s="143"/>
      <c r="H71" s="143"/>
      <c r="I71" s="143"/>
      <c r="J71" s="143"/>
      <c r="K71" s="143"/>
    </row>
  </sheetData>
  <mergeCells count="7">
    <mergeCell ref="A3:G3"/>
    <mergeCell ref="A1:K1"/>
    <mergeCell ref="A8:B8"/>
    <mergeCell ref="D8:E8"/>
    <mergeCell ref="A4:K4"/>
    <mergeCell ref="A5:K5"/>
    <mergeCell ref="A6:K6"/>
  </mergeCells>
  <phoneticPr fontId="7" type="noConversion"/>
  <printOptions gridLines="1"/>
  <pageMargins left="0.25" right="0.25" top="0.25" bottom="0.2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showZeros="0" topLeftCell="A19" zoomScaleNormal="100" workbookViewId="0">
      <selection activeCell="C24" sqref="C24"/>
    </sheetView>
  </sheetViews>
  <sheetFormatPr defaultRowHeight="12.75" x14ac:dyDescent="0.2"/>
  <cols>
    <col min="1" max="1" width="10" customWidth="1"/>
    <col min="2" max="2" width="56.7109375" customWidth="1"/>
    <col min="3" max="3" width="15.140625" bestFit="1" customWidth="1"/>
    <col min="4" max="4" width="14.42578125" customWidth="1"/>
    <col min="5" max="5" width="19.140625" style="57" bestFit="1" customWidth="1"/>
  </cols>
  <sheetData>
    <row r="1" spans="1:19" s="5" customFormat="1" ht="20.25" x14ac:dyDescent="0.3">
      <c r="A1" s="93" t="s">
        <v>64</v>
      </c>
      <c r="B1" s="94"/>
      <c r="C1" s="94"/>
      <c r="D1" s="94"/>
      <c r="E1" s="95"/>
    </row>
    <row r="2" spans="1:19" s="3" customFormat="1" ht="16.5" thickBot="1" x14ac:dyDescent="0.3">
      <c r="A2" s="171"/>
      <c r="B2" s="137"/>
      <c r="C2" s="169"/>
      <c r="D2" s="137"/>
      <c r="E2" s="170"/>
    </row>
    <row r="3" spans="1:19" s="3" customFormat="1" ht="21.75" x14ac:dyDescent="0.3">
      <c r="A3" s="145" t="s">
        <v>116</v>
      </c>
      <c r="B3" s="11"/>
      <c r="C3" s="166" t="s">
        <v>101</v>
      </c>
      <c r="D3" s="167"/>
      <c r="E3" s="168">
        <v>2019</v>
      </c>
    </row>
    <row r="4" spans="1:19" s="3" customFormat="1" ht="18.75" x14ac:dyDescent="0.25">
      <c r="A4" s="97"/>
      <c r="B4" s="11"/>
      <c r="C4" s="96"/>
      <c r="D4" s="11"/>
      <c r="E4" s="126"/>
    </row>
    <row r="5" spans="1:19" x14ac:dyDescent="0.2">
      <c r="A5" s="98"/>
      <c r="B5" s="14"/>
      <c r="C5" s="16" t="s">
        <v>103</v>
      </c>
      <c r="D5" s="90"/>
      <c r="E5" s="101" t="s">
        <v>102</v>
      </c>
    </row>
    <row r="6" spans="1:19" s="4" customFormat="1" ht="21.75" x14ac:dyDescent="0.3">
      <c r="A6" s="145" t="s">
        <v>115</v>
      </c>
      <c r="B6" s="90"/>
      <c r="C6" s="90"/>
      <c r="D6" s="90"/>
      <c r="E6" s="101"/>
    </row>
    <row r="7" spans="1:19" s="4" customFormat="1" ht="14.25" x14ac:dyDescent="0.2">
      <c r="A7" s="102"/>
      <c r="B7" s="16"/>
      <c r="C7" s="90"/>
      <c r="D7" s="90"/>
      <c r="E7" s="101"/>
    </row>
    <row r="8" spans="1:19" s="4" customFormat="1" ht="21.75" x14ac:dyDescent="0.3">
      <c r="A8" s="145" t="s">
        <v>117</v>
      </c>
      <c r="B8" s="11"/>
      <c r="C8" s="90"/>
      <c r="D8" s="90"/>
      <c r="E8" s="101"/>
    </row>
    <row r="9" spans="1:19" s="4" customFormat="1" ht="14.25" x14ac:dyDescent="0.2">
      <c r="A9" s="100"/>
      <c r="B9" s="90"/>
      <c r="C9" s="90"/>
      <c r="D9" s="90"/>
      <c r="E9" s="101"/>
    </row>
    <row r="10" spans="1:19" s="4" customFormat="1" ht="14.25" x14ac:dyDescent="0.2">
      <c r="A10" s="100"/>
      <c r="B10" s="90"/>
      <c r="C10" s="90"/>
      <c r="D10" s="90"/>
      <c r="E10" s="101"/>
    </row>
    <row r="11" spans="1:19" x14ac:dyDescent="0.2">
      <c r="A11" s="103" t="s">
        <v>59</v>
      </c>
      <c r="B11" s="104"/>
      <c r="C11" s="104"/>
      <c r="D11" s="104"/>
      <c r="E11" s="99"/>
    </row>
    <row r="12" spans="1:19" x14ac:dyDescent="0.2">
      <c r="A12" s="105"/>
      <c r="B12" s="106" t="s">
        <v>60</v>
      </c>
      <c r="C12" s="104"/>
      <c r="D12" s="104"/>
      <c r="E12" s="99"/>
    </row>
    <row r="13" spans="1:19" x14ac:dyDescent="0.2">
      <c r="A13" s="105"/>
      <c r="B13" s="106"/>
      <c r="C13" s="104"/>
      <c r="D13" s="104"/>
      <c r="E13" s="99"/>
    </row>
    <row r="14" spans="1:19" s="2" customFormat="1" ht="16.5" thickBot="1" x14ac:dyDescent="0.3">
      <c r="A14" s="107" t="s">
        <v>0</v>
      </c>
      <c r="B14" s="12" t="s">
        <v>46</v>
      </c>
      <c r="C14" s="15" t="s">
        <v>52</v>
      </c>
      <c r="D14" s="12" t="s">
        <v>1</v>
      </c>
      <c r="E14" s="116" t="s">
        <v>2</v>
      </c>
      <c r="F14" s="3"/>
      <c r="N14" s="3"/>
      <c r="O14" s="3"/>
      <c r="P14" s="3"/>
      <c r="Q14" s="3"/>
      <c r="R14" s="3"/>
      <c r="S14" s="3"/>
    </row>
    <row r="15" spans="1:19" s="2" customFormat="1" ht="15.75" x14ac:dyDescent="0.25">
      <c r="A15" s="108" t="s">
        <v>3</v>
      </c>
      <c r="B15" s="8" t="s">
        <v>43</v>
      </c>
      <c r="C15" s="117">
        <f>'Residential Conversions'!E42</f>
        <v>0</v>
      </c>
      <c r="D15" s="66">
        <f>'Commercial Conversions'!E44</f>
        <v>0</v>
      </c>
      <c r="E15" s="109">
        <f>C15+D15</f>
        <v>0</v>
      </c>
      <c r="N15" s="3"/>
      <c r="O15" s="3"/>
      <c r="P15" s="3"/>
      <c r="Q15" s="3"/>
      <c r="R15" s="3"/>
      <c r="S15" s="3"/>
    </row>
    <row r="16" spans="1:19" s="2" customFormat="1" ht="15.75" x14ac:dyDescent="0.25">
      <c r="A16" s="108" t="s">
        <v>4</v>
      </c>
      <c r="B16" s="8" t="s">
        <v>131</v>
      </c>
      <c r="C16" s="118">
        <f>'Residential Conversions'!E43</f>
        <v>0</v>
      </c>
      <c r="D16" s="67">
        <f>'Commercial Conversions'!E45</f>
        <v>0</v>
      </c>
      <c r="E16" s="109">
        <f>+D16+C16</f>
        <v>0</v>
      </c>
      <c r="N16" s="3"/>
      <c r="O16" s="3"/>
      <c r="P16" s="3"/>
      <c r="Q16" s="3"/>
      <c r="R16" s="3"/>
      <c r="S16" s="3"/>
    </row>
    <row r="17" spans="1:19" s="2" customFormat="1" ht="15.75" x14ac:dyDescent="0.25">
      <c r="A17" s="108" t="s">
        <v>5</v>
      </c>
      <c r="B17" s="8" t="s">
        <v>6</v>
      </c>
      <c r="C17" s="119">
        <f>'Residential Conversions'!E44</f>
        <v>0</v>
      </c>
      <c r="D17" s="68">
        <f>'Commercial Conversions'!E46</f>
        <v>0</v>
      </c>
      <c r="E17" s="109">
        <f t="shared" ref="E17:E47" si="0">+D17+C17</f>
        <v>0</v>
      </c>
      <c r="N17" s="3"/>
      <c r="O17" s="3"/>
      <c r="P17" s="3"/>
      <c r="Q17" s="3"/>
      <c r="R17" s="3"/>
      <c r="S17" s="3"/>
    </row>
    <row r="18" spans="1:19" s="2" customFormat="1" ht="15.75" x14ac:dyDescent="0.25">
      <c r="A18" s="108" t="s">
        <v>7</v>
      </c>
      <c r="B18" s="8" t="s">
        <v>82</v>
      </c>
      <c r="C18" s="120">
        <f>'Residential Conversions'!E45</f>
        <v>0</v>
      </c>
      <c r="D18" s="69">
        <f>'Commercial Conversions'!E47</f>
        <v>0</v>
      </c>
      <c r="E18" s="109">
        <f t="shared" si="0"/>
        <v>0</v>
      </c>
      <c r="N18" s="3"/>
      <c r="O18" s="3"/>
      <c r="P18" s="3"/>
      <c r="Q18" s="3"/>
      <c r="R18" s="3"/>
      <c r="S18" s="3"/>
    </row>
    <row r="19" spans="1:19" s="2" customFormat="1" ht="15.75" x14ac:dyDescent="0.25">
      <c r="A19" s="108" t="s">
        <v>8</v>
      </c>
      <c r="B19" s="8" t="s">
        <v>67</v>
      </c>
      <c r="C19" s="121">
        <f>'Residential Conversions'!E46</f>
        <v>0</v>
      </c>
      <c r="D19" s="70">
        <f>'Commercial Conversions'!E48</f>
        <v>0</v>
      </c>
      <c r="E19" s="109">
        <f t="shared" si="0"/>
        <v>0</v>
      </c>
      <c r="N19" s="3"/>
      <c r="O19" s="3"/>
      <c r="P19" s="3"/>
      <c r="Q19" s="3"/>
      <c r="R19" s="3"/>
      <c r="S19" s="3"/>
    </row>
    <row r="20" spans="1:19" s="2" customFormat="1" ht="15.75" x14ac:dyDescent="0.25">
      <c r="A20" s="108" t="s">
        <v>9</v>
      </c>
      <c r="B20" s="8" t="s">
        <v>68</v>
      </c>
      <c r="C20" s="122">
        <f>'Residential Conversions'!E47</f>
        <v>0</v>
      </c>
      <c r="D20" s="71">
        <f>'Commercial Conversions'!E49</f>
        <v>0</v>
      </c>
      <c r="E20" s="109">
        <f t="shared" si="0"/>
        <v>0</v>
      </c>
      <c r="N20" s="3"/>
      <c r="O20" s="3"/>
      <c r="P20" s="3"/>
      <c r="Q20" s="3"/>
      <c r="R20" s="3"/>
      <c r="S20" s="3"/>
    </row>
    <row r="21" spans="1:19" s="2" customFormat="1" ht="15.75" x14ac:dyDescent="0.25">
      <c r="A21" s="108" t="s">
        <v>11</v>
      </c>
      <c r="B21" s="8" t="s">
        <v>10</v>
      </c>
      <c r="C21" s="123">
        <f>'Residential Conversions'!E48</f>
        <v>0</v>
      </c>
      <c r="D21" s="72">
        <f>'Commercial Conversions'!E50</f>
        <v>0</v>
      </c>
      <c r="E21" s="109">
        <f t="shared" si="0"/>
        <v>0</v>
      </c>
      <c r="N21" s="3"/>
      <c r="O21" s="3"/>
      <c r="P21" s="3"/>
      <c r="Q21" s="3"/>
      <c r="R21" s="3"/>
      <c r="S21" s="3"/>
    </row>
    <row r="22" spans="1:19" s="2" customFormat="1" ht="15.75" x14ac:dyDescent="0.25">
      <c r="A22" s="108" t="s">
        <v>12</v>
      </c>
      <c r="B22" s="8" t="s">
        <v>44</v>
      </c>
      <c r="C22" s="124">
        <f>'Residential Conversions'!E49</f>
        <v>0</v>
      </c>
      <c r="D22" s="73">
        <f>'Commercial Conversions'!E51</f>
        <v>0</v>
      </c>
      <c r="E22" s="109">
        <f t="shared" si="0"/>
        <v>0</v>
      </c>
      <c r="M22" s="3"/>
      <c r="N22" s="3"/>
      <c r="O22" s="3"/>
      <c r="P22" s="3"/>
      <c r="Q22" s="3"/>
      <c r="R22" s="3"/>
      <c r="S22" s="3"/>
    </row>
    <row r="23" spans="1:19" s="2" customFormat="1" ht="15.75" x14ac:dyDescent="0.25">
      <c r="A23" s="108" t="s">
        <v>13</v>
      </c>
      <c r="B23" s="8" t="s">
        <v>14</v>
      </c>
      <c r="C23" s="65"/>
      <c r="D23" s="65"/>
      <c r="E23" s="125">
        <f t="shared" si="0"/>
        <v>0</v>
      </c>
      <c r="N23" s="3"/>
      <c r="O23" s="3"/>
      <c r="P23" s="3"/>
      <c r="Q23" s="3"/>
      <c r="R23" s="3"/>
      <c r="S23" s="3"/>
    </row>
    <row r="24" spans="1:19" s="2" customFormat="1" ht="15" x14ac:dyDescent="0.2">
      <c r="A24" s="108" t="s">
        <v>15</v>
      </c>
      <c r="B24" s="8" t="s">
        <v>70</v>
      </c>
      <c r="C24" s="65"/>
      <c r="D24" s="65"/>
      <c r="E24" s="125">
        <f t="shared" si="0"/>
        <v>0</v>
      </c>
    </row>
    <row r="25" spans="1:19" s="2" customFormat="1" ht="15" x14ac:dyDescent="0.2">
      <c r="A25" s="108" t="s">
        <v>16</v>
      </c>
      <c r="B25" s="8" t="s">
        <v>72</v>
      </c>
      <c r="C25" s="65"/>
      <c r="D25" s="65"/>
      <c r="E25" s="125">
        <f t="shared" si="0"/>
        <v>0</v>
      </c>
    </row>
    <row r="26" spans="1:19" s="2" customFormat="1" ht="15" x14ac:dyDescent="0.2">
      <c r="A26" s="108" t="s">
        <v>17</v>
      </c>
      <c r="B26" s="8" t="s">
        <v>18</v>
      </c>
      <c r="C26" s="65"/>
      <c r="D26" s="65"/>
      <c r="E26" s="125">
        <f t="shared" si="0"/>
        <v>0</v>
      </c>
    </row>
    <row r="27" spans="1:19" s="2" customFormat="1" ht="15" x14ac:dyDescent="0.2">
      <c r="A27" s="108" t="s">
        <v>19</v>
      </c>
      <c r="B27" s="8" t="s">
        <v>20</v>
      </c>
      <c r="C27" s="65"/>
      <c r="D27" s="65"/>
      <c r="E27" s="125">
        <f t="shared" si="0"/>
        <v>0</v>
      </c>
    </row>
    <row r="28" spans="1:19" s="2" customFormat="1" ht="15" x14ac:dyDescent="0.2">
      <c r="A28" s="108" t="s">
        <v>21</v>
      </c>
      <c r="B28" s="8" t="s">
        <v>22</v>
      </c>
      <c r="C28" s="65"/>
      <c r="D28" s="65"/>
      <c r="E28" s="125">
        <f t="shared" si="0"/>
        <v>0</v>
      </c>
    </row>
    <row r="29" spans="1:19" s="2" customFormat="1" ht="15" x14ac:dyDescent="0.2">
      <c r="A29" s="108" t="s">
        <v>23</v>
      </c>
      <c r="B29" s="8" t="s">
        <v>47</v>
      </c>
      <c r="C29" s="65"/>
      <c r="D29" s="65"/>
      <c r="E29" s="125">
        <f t="shared" si="0"/>
        <v>0</v>
      </c>
    </row>
    <row r="30" spans="1:19" s="2" customFormat="1" ht="15" x14ac:dyDescent="0.2">
      <c r="A30" s="108" t="s">
        <v>48</v>
      </c>
      <c r="B30" s="8" t="s">
        <v>24</v>
      </c>
      <c r="C30" s="65"/>
      <c r="D30" s="65"/>
      <c r="E30" s="125">
        <f t="shared" si="0"/>
        <v>0</v>
      </c>
    </row>
    <row r="31" spans="1:19" s="2" customFormat="1" ht="15" x14ac:dyDescent="0.2">
      <c r="A31" s="108" t="s">
        <v>25</v>
      </c>
      <c r="B31" s="8" t="s">
        <v>26</v>
      </c>
      <c r="C31" s="65"/>
      <c r="D31" s="65"/>
      <c r="E31" s="125">
        <f t="shared" si="0"/>
        <v>0</v>
      </c>
    </row>
    <row r="32" spans="1:19" s="2" customFormat="1" ht="15" x14ac:dyDescent="0.2">
      <c r="A32" s="108" t="s">
        <v>27</v>
      </c>
      <c r="B32" s="8" t="s">
        <v>28</v>
      </c>
      <c r="C32" s="65"/>
      <c r="D32" s="65"/>
      <c r="E32" s="125">
        <f t="shared" si="0"/>
        <v>0</v>
      </c>
    </row>
    <row r="33" spans="1:6" s="2" customFormat="1" ht="15" x14ac:dyDescent="0.2">
      <c r="A33" s="108" t="s">
        <v>29</v>
      </c>
      <c r="B33" s="8" t="s">
        <v>30</v>
      </c>
      <c r="C33" s="65"/>
      <c r="D33" s="65"/>
      <c r="E33" s="125">
        <f t="shared" si="0"/>
        <v>0</v>
      </c>
    </row>
    <row r="34" spans="1:6" s="2" customFormat="1" ht="15" x14ac:dyDescent="0.2">
      <c r="A34" s="108" t="s">
        <v>31</v>
      </c>
      <c r="B34" s="8" t="s">
        <v>32</v>
      </c>
      <c r="C34" s="65"/>
      <c r="D34" s="65"/>
      <c r="E34" s="125">
        <f t="shared" si="0"/>
        <v>0</v>
      </c>
    </row>
    <row r="35" spans="1:6" s="2" customFormat="1" ht="15" x14ac:dyDescent="0.2">
      <c r="A35" s="108" t="s">
        <v>33</v>
      </c>
      <c r="B35" s="8" t="s">
        <v>55</v>
      </c>
      <c r="C35" s="65"/>
      <c r="D35" s="65"/>
      <c r="E35" s="125">
        <f t="shared" si="0"/>
        <v>0</v>
      </c>
    </row>
    <row r="36" spans="1:6" s="2" customFormat="1" ht="15" x14ac:dyDescent="0.2">
      <c r="A36" s="108" t="s">
        <v>34</v>
      </c>
      <c r="B36" s="8" t="s">
        <v>130</v>
      </c>
      <c r="C36" s="65"/>
      <c r="D36" s="65"/>
      <c r="E36" s="125">
        <f t="shared" si="0"/>
        <v>0</v>
      </c>
    </row>
    <row r="37" spans="1:6" s="2" customFormat="1" ht="15" x14ac:dyDescent="0.2">
      <c r="A37" s="108" t="s">
        <v>35</v>
      </c>
      <c r="B37" s="8" t="s">
        <v>36</v>
      </c>
      <c r="C37" s="65"/>
      <c r="D37" s="65"/>
      <c r="E37" s="125">
        <f t="shared" si="0"/>
        <v>0</v>
      </c>
    </row>
    <row r="38" spans="1:6" s="2" customFormat="1" ht="15" x14ac:dyDescent="0.2">
      <c r="A38" s="108" t="s">
        <v>37</v>
      </c>
      <c r="B38" s="8" t="s">
        <v>129</v>
      </c>
      <c r="C38" s="65"/>
      <c r="D38" s="65"/>
      <c r="E38" s="125"/>
    </row>
    <row r="39" spans="1:6" s="2" customFormat="1" ht="15" x14ac:dyDescent="0.2">
      <c r="A39" s="108" t="s">
        <v>37</v>
      </c>
      <c r="B39" s="8" t="s">
        <v>127</v>
      </c>
      <c r="C39" s="65"/>
      <c r="D39" s="65"/>
      <c r="E39" s="125"/>
    </row>
    <row r="40" spans="1:6" s="2" customFormat="1" ht="15" x14ac:dyDescent="0.2">
      <c r="A40" s="108" t="s">
        <v>37</v>
      </c>
      <c r="B40" s="8" t="s">
        <v>57</v>
      </c>
      <c r="C40" s="65"/>
      <c r="D40" s="65"/>
      <c r="E40" s="125">
        <f t="shared" si="0"/>
        <v>0</v>
      </c>
    </row>
    <row r="41" spans="1:6" s="2" customFormat="1" ht="15" x14ac:dyDescent="0.2">
      <c r="A41" s="108" t="s">
        <v>37</v>
      </c>
      <c r="B41" s="8" t="s">
        <v>128</v>
      </c>
      <c r="C41" s="65"/>
      <c r="D41" s="65"/>
      <c r="E41" s="125"/>
    </row>
    <row r="42" spans="1:6" s="2" customFormat="1" ht="15" x14ac:dyDescent="0.2">
      <c r="A42" s="108" t="s">
        <v>38</v>
      </c>
      <c r="B42" s="8" t="s">
        <v>39</v>
      </c>
      <c r="C42" s="65"/>
      <c r="D42" s="65"/>
      <c r="E42" s="125">
        <f t="shared" si="0"/>
        <v>0</v>
      </c>
    </row>
    <row r="43" spans="1:6" s="2" customFormat="1" ht="15" x14ac:dyDescent="0.2">
      <c r="A43" s="108">
        <v>26</v>
      </c>
      <c r="B43" s="8" t="s">
        <v>40</v>
      </c>
      <c r="C43" s="65"/>
      <c r="D43" s="65"/>
      <c r="E43" s="125">
        <f t="shared" si="0"/>
        <v>0</v>
      </c>
    </row>
    <row r="44" spans="1:6" s="3" customFormat="1" ht="15.75" x14ac:dyDescent="0.25">
      <c r="A44" s="108">
        <v>27</v>
      </c>
      <c r="B44" s="8" t="s">
        <v>45</v>
      </c>
      <c r="C44" s="65"/>
      <c r="D44" s="65"/>
      <c r="E44" s="125">
        <f t="shared" si="0"/>
        <v>0</v>
      </c>
      <c r="F44" s="2"/>
    </row>
    <row r="45" spans="1:6" s="2" customFormat="1" ht="15" x14ac:dyDescent="0.2">
      <c r="A45" s="108">
        <v>28</v>
      </c>
      <c r="B45" s="8" t="s">
        <v>41</v>
      </c>
      <c r="C45" s="65"/>
      <c r="D45" s="65"/>
      <c r="E45" s="125">
        <f t="shared" si="0"/>
        <v>0</v>
      </c>
    </row>
    <row r="46" spans="1:6" s="2" customFormat="1" ht="15" x14ac:dyDescent="0.2">
      <c r="A46" s="108">
        <v>29</v>
      </c>
      <c r="B46" s="8" t="s">
        <v>42</v>
      </c>
      <c r="C46" s="65"/>
      <c r="D46" s="65"/>
      <c r="E46" s="125">
        <f t="shared" si="0"/>
        <v>0</v>
      </c>
    </row>
    <row r="47" spans="1:6" ht="15" x14ac:dyDescent="0.2">
      <c r="A47" s="108">
        <v>30</v>
      </c>
      <c r="B47" s="8" t="s">
        <v>71</v>
      </c>
      <c r="C47" s="65"/>
      <c r="D47" s="65"/>
      <c r="E47" s="125">
        <f t="shared" si="0"/>
        <v>0</v>
      </c>
      <c r="F47" s="2"/>
    </row>
    <row r="48" spans="1:6" ht="15" x14ac:dyDescent="0.2">
      <c r="A48" s="110"/>
      <c r="B48" s="8"/>
      <c r="C48" s="8"/>
      <c r="D48" s="8"/>
      <c r="E48" s="125"/>
      <c r="F48" s="2"/>
    </row>
    <row r="49" spans="1:6" ht="15.75" x14ac:dyDescent="0.25">
      <c r="A49" s="200"/>
      <c r="B49" s="11" t="s">
        <v>2</v>
      </c>
      <c r="C49" s="11">
        <f>SUM(C15:C48)</f>
        <v>0</v>
      </c>
      <c r="D49" s="112">
        <f>SUM(D15:D48)</f>
        <v>0</v>
      </c>
      <c r="E49" s="126">
        <f>SUM(C49:D49)</f>
        <v>0</v>
      </c>
      <c r="F49" s="3"/>
    </row>
    <row r="50" spans="1:6" ht="15.75" x14ac:dyDescent="0.25">
      <c r="A50" s="200"/>
      <c r="B50" s="11"/>
      <c r="C50" s="11"/>
      <c r="D50" s="112"/>
      <c r="E50" s="126"/>
      <c r="F50" s="3"/>
    </row>
    <row r="51" spans="1:6" ht="15" x14ac:dyDescent="0.2">
      <c r="A51" s="110"/>
      <c r="B51" s="104" t="s">
        <v>61</v>
      </c>
      <c r="C51" s="104"/>
      <c r="D51" s="104"/>
      <c r="E51" s="127"/>
      <c r="F51" s="2"/>
    </row>
    <row r="52" spans="1:6" x14ac:dyDescent="0.2">
      <c r="A52" s="113"/>
      <c r="B52" s="104" t="s">
        <v>118</v>
      </c>
      <c r="C52" s="104"/>
      <c r="D52" s="104"/>
      <c r="E52" s="127"/>
    </row>
    <row r="53" spans="1:6" x14ac:dyDescent="0.2">
      <c r="A53" s="113"/>
      <c r="B53" s="32"/>
      <c r="C53" s="32"/>
      <c r="D53" s="32"/>
      <c r="E53" s="20"/>
    </row>
    <row r="54" spans="1:6" x14ac:dyDescent="0.2">
      <c r="A54" s="113"/>
      <c r="B54" s="104" t="s">
        <v>119</v>
      </c>
      <c r="C54" s="104"/>
      <c r="D54" s="104"/>
      <c r="E54" s="62"/>
    </row>
    <row r="55" spans="1:6" ht="13.5" thickBot="1" x14ac:dyDescent="0.25">
      <c r="A55" s="114"/>
      <c r="B55" s="115" t="s">
        <v>120</v>
      </c>
      <c r="C55" s="115"/>
      <c r="D55" s="115"/>
      <c r="E55" s="128"/>
    </row>
    <row r="56" spans="1:6" x14ac:dyDescent="0.2">
      <c r="A56" s="7"/>
    </row>
    <row r="57" spans="1:6" x14ac:dyDescent="0.2">
      <c r="A57" s="7"/>
    </row>
    <row r="58" spans="1:6" x14ac:dyDescent="0.2">
      <c r="A58" s="7"/>
    </row>
    <row r="59" spans="1:6" x14ac:dyDescent="0.2">
      <c r="A59" s="7"/>
    </row>
    <row r="60" spans="1:6" x14ac:dyDescent="0.2">
      <c r="A60" s="7"/>
    </row>
    <row r="61" spans="1:6" x14ac:dyDescent="0.2">
      <c r="A61" s="7"/>
    </row>
    <row r="62" spans="1:6" x14ac:dyDescent="0.2">
      <c r="A62" s="7"/>
    </row>
    <row r="63" spans="1:6" x14ac:dyDescent="0.2">
      <c r="A63" s="7"/>
    </row>
    <row r="64" spans="1:6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  <row r="112" spans="1:1" x14ac:dyDescent="0.2">
      <c r="A112" s="7"/>
    </row>
    <row r="113" spans="1:1" x14ac:dyDescent="0.2">
      <c r="A113" s="7"/>
    </row>
    <row r="114" spans="1:1" x14ac:dyDescent="0.2">
      <c r="A114" s="7"/>
    </row>
  </sheetData>
  <phoneticPr fontId="7" type="noConversion"/>
  <printOptions horizontalCentered="1" headings="1" gridLines="1"/>
  <pageMargins left="0.25" right="0.25" top="0.25" bottom="0.25" header="0.5" footer="0.5"/>
  <pageSetup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Zeros="0" topLeftCell="A10" zoomScaleNormal="100" workbookViewId="0">
      <selection activeCell="B18" sqref="B18"/>
    </sheetView>
  </sheetViews>
  <sheetFormatPr defaultRowHeight="12.75" x14ac:dyDescent="0.2"/>
  <cols>
    <col min="1" max="1" width="9.5703125" customWidth="1"/>
    <col min="2" max="2" width="56.7109375" customWidth="1"/>
    <col min="3" max="3" width="16.140625" bestFit="1" customWidth="1"/>
    <col min="4" max="4" width="14.7109375" customWidth="1"/>
    <col min="5" max="5" width="19.140625" bestFit="1" customWidth="1"/>
  </cols>
  <sheetData>
    <row r="1" spans="1:19" s="1" customFormat="1" ht="20.25" x14ac:dyDescent="0.3">
      <c r="A1" s="93" t="s">
        <v>64</v>
      </c>
      <c r="B1" s="94"/>
      <c r="C1" s="94"/>
      <c r="D1" s="94"/>
      <c r="E1" s="95"/>
      <c r="F1" s="5"/>
    </row>
    <row r="2" spans="1:19" ht="16.5" thickBot="1" x14ac:dyDescent="0.3">
      <c r="A2" s="171"/>
      <c r="B2" s="137"/>
      <c r="C2" s="169"/>
      <c r="D2" s="137"/>
      <c r="E2" s="170"/>
      <c r="F2" s="3"/>
    </row>
    <row r="3" spans="1:19" s="3" customFormat="1" ht="21.75" x14ac:dyDescent="0.3">
      <c r="A3" s="145" t="s">
        <v>116</v>
      </c>
      <c r="B3" s="11"/>
      <c r="C3" s="166" t="s">
        <v>104</v>
      </c>
      <c r="D3" s="167"/>
      <c r="E3" s="168">
        <v>2019</v>
      </c>
    </row>
    <row r="4" spans="1:19" s="3" customFormat="1" ht="18.75" x14ac:dyDescent="0.25">
      <c r="A4" s="97"/>
      <c r="B4" s="11"/>
      <c r="C4" s="96"/>
      <c r="D4" s="11"/>
      <c r="E4" s="126"/>
      <c r="F4"/>
    </row>
    <row r="5" spans="1:19" s="4" customFormat="1" ht="15.75" x14ac:dyDescent="0.25">
      <c r="A5" s="98"/>
      <c r="B5" s="14"/>
      <c r="C5" s="16" t="s">
        <v>105</v>
      </c>
      <c r="D5" s="90"/>
      <c r="E5" s="101" t="s">
        <v>106</v>
      </c>
      <c r="N5" s="3"/>
      <c r="O5" s="3"/>
      <c r="P5" s="3"/>
      <c r="Q5" s="3"/>
      <c r="R5" s="3"/>
      <c r="S5" s="3"/>
    </row>
    <row r="6" spans="1:19" ht="21.75" x14ac:dyDescent="0.3">
      <c r="A6" s="145" t="s">
        <v>115</v>
      </c>
      <c r="B6" s="90"/>
      <c r="C6" s="90"/>
      <c r="D6" s="90"/>
      <c r="E6" s="101"/>
      <c r="F6" s="4"/>
      <c r="N6" s="3"/>
      <c r="O6" s="3"/>
      <c r="P6" s="3"/>
      <c r="Q6" s="3"/>
      <c r="R6" s="3"/>
      <c r="S6" s="3"/>
    </row>
    <row r="7" spans="1:19" s="3" customFormat="1" ht="15.75" x14ac:dyDescent="0.25">
      <c r="A7" s="102"/>
      <c r="B7" s="16"/>
      <c r="C7" s="90"/>
      <c r="D7" s="90"/>
      <c r="E7" s="101"/>
      <c r="F7" s="4"/>
    </row>
    <row r="8" spans="1:19" s="3" customFormat="1" ht="21.75" x14ac:dyDescent="0.3">
      <c r="A8" s="145" t="s">
        <v>117</v>
      </c>
      <c r="B8" s="11"/>
      <c r="C8" s="90"/>
      <c r="D8" s="90"/>
      <c r="E8" s="101"/>
      <c r="F8" s="4"/>
    </row>
    <row r="9" spans="1:19" s="2" customFormat="1" ht="15.75" x14ac:dyDescent="0.25">
      <c r="A9" s="100"/>
      <c r="B9" s="90"/>
      <c r="C9" s="90"/>
      <c r="D9" s="90"/>
      <c r="E9" s="101"/>
      <c r="F9"/>
      <c r="N9" s="3"/>
      <c r="O9" s="3"/>
      <c r="P9" s="3"/>
      <c r="Q9" s="3"/>
      <c r="R9" s="3"/>
      <c r="S9" s="3"/>
    </row>
    <row r="10" spans="1:19" s="2" customFormat="1" ht="15.75" x14ac:dyDescent="0.25">
      <c r="A10" s="100"/>
      <c r="B10" s="90"/>
      <c r="C10" s="90"/>
      <c r="D10" s="90"/>
      <c r="E10" s="101"/>
      <c r="F10"/>
      <c r="N10" s="3"/>
      <c r="O10" s="3"/>
      <c r="P10" s="3"/>
      <c r="Q10" s="3"/>
      <c r="R10" s="3"/>
      <c r="S10" s="3"/>
    </row>
    <row r="11" spans="1:19" s="2" customFormat="1" ht="15.75" x14ac:dyDescent="0.25">
      <c r="A11" s="103" t="s">
        <v>59</v>
      </c>
      <c r="B11" s="104"/>
      <c r="C11" s="104"/>
      <c r="D11" s="104"/>
      <c r="E11" s="99"/>
      <c r="F11"/>
      <c r="N11" s="3"/>
      <c r="O11" s="3"/>
      <c r="P11" s="3"/>
      <c r="Q11" s="3"/>
      <c r="R11" s="3"/>
      <c r="S11" s="3"/>
    </row>
    <row r="12" spans="1:19" s="2" customFormat="1" ht="15.75" x14ac:dyDescent="0.25">
      <c r="A12" s="105"/>
      <c r="B12" s="106" t="s">
        <v>60</v>
      </c>
      <c r="C12" s="104"/>
      <c r="D12" s="104"/>
      <c r="E12" s="99"/>
      <c r="F12"/>
      <c r="N12" s="3"/>
      <c r="O12" s="3"/>
      <c r="P12" s="3"/>
      <c r="Q12" s="3"/>
      <c r="R12" s="3"/>
      <c r="S12" s="3"/>
    </row>
    <row r="13" spans="1:19" s="2" customFormat="1" ht="15.75" x14ac:dyDescent="0.25">
      <c r="A13" s="105"/>
      <c r="B13" s="106"/>
      <c r="C13" s="104"/>
      <c r="D13" s="104"/>
      <c r="E13" s="20"/>
      <c r="F13"/>
      <c r="N13" s="3"/>
      <c r="O13" s="3"/>
      <c r="P13" s="3"/>
      <c r="Q13" s="3"/>
      <c r="R13" s="3"/>
      <c r="S13" s="3"/>
    </row>
    <row r="14" spans="1:19" s="2" customFormat="1" ht="16.5" thickBot="1" x14ac:dyDescent="0.3">
      <c r="A14" s="107" t="s">
        <v>0</v>
      </c>
      <c r="B14" s="12" t="s">
        <v>46</v>
      </c>
      <c r="C14" s="15" t="s">
        <v>52</v>
      </c>
      <c r="D14" s="12" t="s">
        <v>1</v>
      </c>
      <c r="E14" s="116" t="s">
        <v>2</v>
      </c>
      <c r="F14" s="3"/>
      <c r="N14" s="3"/>
      <c r="O14" s="3"/>
      <c r="P14" s="3"/>
      <c r="Q14" s="3"/>
      <c r="R14" s="3"/>
      <c r="S14" s="3"/>
    </row>
    <row r="15" spans="1:19" s="2" customFormat="1" ht="15.75" x14ac:dyDescent="0.25">
      <c r="A15" s="108" t="s">
        <v>3</v>
      </c>
      <c r="B15" s="8" t="s">
        <v>43</v>
      </c>
      <c r="C15" s="117">
        <f>'Residential Conversions'!E42</f>
        <v>0</v>
      </c>
      <c r="D15" s="66">
        <f>'Commercial Conversions'!E44</f>
        <v>0</v>
      </c>
      <c r="E15" s="109">
        <f>C15+D15</f>
        <v>0</v>
      </c>
      <c r="N15" s="3"/>
      <c r="O15" s="3"/>
      <c r="P15" s="3"/>
      <c r="Q15" s="3"/>
      <c r="R15" s="3"/>
      <c r="S15" s="3"/>
    </row>
    <row r="16" spans="1:19" s="2" customFormat="1" ht="15.75" x14ac:dyDescent="0.25">
      <c r="A16" s="108" t="s">
        <v>4</v>
      </c>
      <c r="B16" s="8" t="s">
        <v>131</v>
      </c>
      <c r="C16" s="118"/>
      <c r="D16" s="67">
        <f>'Commercial Conversions'!E45</f>
        <v>0</v>
      </c>
      <c r="E16" s="109">
        <f>+D16+C16</f>
        <v>0</v>
      </c>
      <c r="N16" s="3"/>
      <c r="O16" s="3"/>
      <c r="P16" s="3"/>
      <c r="Q16" s="3"/>
      <c r="R16" s="3"/>
      <c r="S16" s="3"/>
    </row>
    <row r="17" spans="1:19" s="2" customFormat="1" ht="15.75" x14ac:dyDescent="0.25">
      <c r="A17" s="108" t="s">
        <v>5</v>
      </c>
      <c r="B17" s="8" t="s">
        <v>6</v>
      </c>
      <c r="C17" s="119">
        <f>'Residential Conversions'!E44</f>
        <v>0</v>
      </c>
      <c r="D17" s="68">
        <f>'Commercial Conversions'!E46</f>
        <v>0</v>
      </c>
      <c r="E17" s="109">
        <f t="shared" ref="E17:E47" si="0">+D17+C17</f>
        <v>0</v>
      </c>
      <c r="N17" s="3"/>
      <c r="O17" s="3"/>
      <c r="P17" s="3"/>
      <c r="Q17" s="3"/>
      <c r="R17" s="3"/>
      <c r="S17" s="3"/>
    </row>
    <row r="18" spans="1:19" s="2" customFormat="1" ht="15.75" x14ac:dyDescent="0.25">
      <c r="A18" s="108" t="s">
        <v>7</v>
      </c>
      <c r="B18" s="8" t="s">
        <v>82</v>
      </c>
      <c r="C18" s="120">
        <f>'Residential Conversions'!E45</f>
        <v>0</v>
      </c>
      <c r="D18" s="69">
        <f>'Commercial Conversions'!E47</f>
        <v>0</v>
      </c>
      <c r="E18" s="109">
        <f t="shared" si="0"/>
        <v>0</v>
      </c>
      <c r="N18" s="3"/>
      <c r="O18" s="3"/>
      <c r="P18" s="3"/>
      <c r="Q18" s="3"/>
      <c r="R18" s="3"/>
      <c r="S18" s="3"/>
    </row>
    <row r="19" spans="1:19" s="2" customFormat="1" ht="15.75" x14ac:dyDescent="0.25">
      <c r="A19" s="108" t="s">
        <v>8</v>
      </c>
      <c r="B19" s="8" t="s">
        <v>67</v>
      </c>
      <c r="C19" s="121">
        <f>'Residential Conversions'!E46</f>
        <v>0</v>
      </c>
      <c r="D19" s="70">
        <f>'Commercial Conversions'!E48</f>
        <v>0</v>
      </c>
      <c r="E19" s="109">
        <f t="shared" si="0"/>
        <v>0</v>
      </c>
      <c r="N19" s="3"/>
      <c r="O19" s="3"/>
      <c r="P19" s="3"/>
      <c r="Q19" s="3"/>
      <c r="R19" s="3"/>
      <c r="S19" s="3"/>
    </row>
    <row r="20" spans="1:19" s="2" customFormat="1" ht="15.75" x14ac:dyDescent="0.25">
      <c r="A20" s="108" t="s">
        <v>9</v>
      </c>
      <c r="B20" s="8" t="s">
        <v>68</v>
      </c>
      <c r="C20" s="122">
        <f>'Residential Conversions'!E47</f>
        <v>0</v>
      </c>
      <c r="D20" s="71">
        <f>'Commercial Conversions'!E49</f>
        <v>0</v>
      </c>
      <c r="E20" s="109">
        <f t="shared" si="0"/>
        <v>0</v>
      </c>
      <c r="N20" s="3"/>
      <c r="O20" s="3"/>
      <c r="P20" s="3"/>
      <c r="Q20" s="3"/>
      <c r="R20" s="3"/>
      <c r="S20" s="3"/>
    </row>
    <row r="21" spans="1:19" s="2" customFormat="1" ht="15.75" x14ac:dyDescent="0.25">
      <c r="A21" s="108" t="s">
        <v>11</v>
      </c>
      <c r="B21" s="8" t="s">
        <v>10</v>
      </c>
      <c r="C21" s="123">
        <f>'Residential Conversions'!E48</f>
        <v>0</v>
      </c>
      <c r="D21" s="72">
        <f>'Commercial Conversions'!E50</f>
        <v>0</v>
      </c>
      <c r="E21" s="109">
        <f t="shared" si="0"/>
        <v>0</v>
      </c>
      <c r="N21" s="3"/>
      <c r="O21" s="3"/>
      <c r="P21" s="3"/>
      <c r="Q21" s="3"/>
      <c r="R21" s="3"/>
      <c r="S21" s="3"/>
    </row>
    <row r="22" spans="1:19" s="2" customFormat="1" ht="15.75" x14ac:dyDescent="0.25">
      <c r="A22" s="108" t="s">
        <v>12</v>
      </c>
      <c r="B22" s="8" t="s">
        <v>44</v>
      </c>
      <c r="C22" s="124">
        <f>'Residential Conversions'!E49</f>
        <v>0</v>
      </c>
      <c r="D22" s="73">
        <f>'Commercial Conversions'!E51</f>
        <v>0</v>
      </c>
      <c r="E22" s="109">
        <f t="shared" si="0"/>
        <v>0</v>
      </c>
      <c r="M22" s="3"/>
      <c r="N22" s="3"/>
      <c r="O22" s="3"/>
      <c r="P22" s="3"/>
      <c r="Q22" s="3"/>
      <c r="R22" s="3"/>
      <c r="S22" s="3"/>
    </row>
    <row r="23" spans="1:19" s="2" customFormat="1" ht="15.75" x14ac:dyDescent="0.25">
      <c r="A23" s="108" t="s">
        <v>13</v>
      </c>
      <c r="B23" s="8" t="s">
        <v>14</v>
      </c>
      <c r="C23" s="65"/>
      <c r="D23" s="65"/>
      <c r="E23" s="125">
        <f t="shared" si="0"/>
        <v>0</v>
      </c>
      <c r="N23" s="3"/>
      <c r="O23" s="3"/>
      <c r="P23" s="3"/>
      <c r="Q23" s="3"/>
      <c r="R23" s="3"/>
      <c r="S23" s="3"/>
    </row>
    <row r="24" spans="1:19" s="2" customFormat="1" ht="15" x14ac:dyDescent="0.2">
      <c r="A24" s="108" t="s">
        <v>15</v>
      </c>
      <c r="B24" s="8" t="s">
        <v>70</v>
      </c>
      <c r="C24" s="65"/>
      <c r="D24" s="65"/>
      <c r="E24" s="125">
        <f t="shared" si="0"/>
        <v>0</v>
      </c>
    </row>
    <row r="25" spans="1:19" s="2" customFormat="1" ht="15" x14ac:dyDescent="0.2">
      <c r="A25" s="108" t="s">
        <v>16</v>
      </c>
      <c r="B25" s="8" t="s">
        <v>72</v>
      </c>
      <c r="C25" s="65"/>
      <c r="D25" s="65"/>
      <c r="E25" s="125">
        <f t="shared" si="0"/>
        <v>0</v>
      </c>
    </row>
    <row r="26" spans="1:19" s="2" customFormat="1" ht="15" x14ac:dyDescent="0.2">
      <c r="A26" s="108" t="s">
        <v>17</v>
      </c>
      <c r="B26" s="8" t="s">
        <v>18</v>
      </c>
      <c r="C26" s="65"/>
      <c r="D26" s="65"/>
      <c r="E26" s="125">
        <f t="shared" si="0"/>
        <v>0</v>
      </c>
    </row>
    <row r="27" spans="1:19" s="2" customFormat="1" ht="15" x14ac:dyDescent="0.2">
      <c r="A27" s="108" t="s">
        <v>19</v>
      </c>
      <c r="B27" s="8" t="s">
        <v>20</v>
      </c>
      <c r="C27" s="65"/>
      <c r="D27" s="65"/>
      <c r="E27" s="125">
        <f t="shared" si="0"/>
        <v>0</v>
      </c>
    </row>
    <row r="28" spans="1:19" s="2" customFormat="1" ht="15" x14ac:dyDescent="0.2">
      <c r="A28" s="108" t="s">
        <v>21</v>
      </c>
      <c r="B28" s="8" t="s">
        <v>22</v>
      </c>
      <c r="C28" s="65"/>
      <c r="D28" s="65"/>
      <c r="E28" s="125">
        <f t="shared" si="0"/>
        <v>0</v>
      </c>
    </row>
    <row r="29" spans="1:19" s="2" customFormat="1" ht="15" x14ac:dyDescent="0.2">
      <c r="A29" s="108" t="s">
        <v>23</v>
      </c>
      <c r="B29" s="8" t="s">
        <v>47</v>
      </c>
      <c r="C29" s="65"/>
      <c r="D29" s="65"/>
      <c r="E29" s="125">
        <f t="shared" si="0"/>
        <v>0</v>
      </c>
    </row>
    <row r="30" spans="1:19" s="2" customFormat="1" ht="15" x14ac:dyDescent="0.2">
      <c r="A30" s="108" t="s">
        <v>48</v>
      </c>
      <c r="B30" s="8" t="s">
        <v>24</v>
      </c>
      <c r="C30" s="65"/>
      <c r="D30" s="65"/>
      <c r="E30" s="125">
        <f t="shared" si="0"/>
        <v>0</v>
      </c>
    </row>
    <row r="31" spans="1:19" s="2" customFormat="1" ht="15" x14ac:dyDescent="0.2">
      <c r="A31" s="108" t="s">
        <v>25</v>
      </c>
      <c r="B31" s="8" t="s">
        <v>26</v>
      </c>
      <c r="C31" s="65"/>
      <c r="D31" s="65"/>
      <c r="E31" s="125">
        <f t="shared" si="0"/>
        <v>0</v>
      </c>
    </row>
    <row r="32" spans="1:19" s="2" customFormat="1" ht="15" x14ac:dyDescent="0.2">
      <c r="A32" s="108" t="s">
        <v>27</v>
      </c>
      <c r="B32" s="8" t="s">
        <v>28</v>
      </c>
      <c r="C32" s="65"/>
      <c r="D32" s="65"/>
      <c r="E32" s="125">
        <f t="shared" si="0"/>
        <v>0</v>
      </c>
    </row>
    <row r="33" spans="1:6" s="2" customFormat="1" ht="15" x14ac:dyDescent="0.2">
      <c r="A33" s="108" t="s">
        <v>29</v>
      </c>
      <c r="B33" s="8" t="s">
        <v>30</v>
      </c>
      <c r="C33" s="65"/>
      <c r="D33" s="65"/>
      <c r="E33" s="125">
        <f t="shared" si="0"/>
        <v>0</v>
      </c>
    </row>
    <row r="34" spans="1:6" s="2" customFormat="1" ht="15" x14ac:dyDescent="0.2">
      <c r="A34" s="108" t="s">
        <v>31</v>
      </c>
      <c r="B34" s="8" t="s">
        <v>32</v>
      </c>
      <c r="C34" s="65"/>
      <c r="D34" s="65"/>
      <c r="E34" s="125">
        <f t="shared" si="0"/>
        <v>0</v>
      </c>
    </row>
    <row r="35" spans="1:6" s="2" customFormat="1" ht="15" x14ac:dyDescent="0.2">
      <c r="A35" s="108" t="s">
        <v>33</v>
      </c>
      <c r="B35" s="8" t="s">
        <v>55</v>
      </c>
      <c r="C35" s="65"/>
      <c r="D35" s="65"/>
      <c r="E35" s="125">
        <f t="shared" si="0"/>
        <v>0</v>
      </c>
    </row>
    <row r="36" spans="1:6" s="2" customFormat="1" ht="15" x14ac:dyDescent="0.2">
      <c r="A36" s="108" t="s">
        <v>34</v>
      </c>
      <c r="B36" s="8" t="s">
        <v>130</v>
      </c>
      <c r="C36" s="65"/>
      <c r="D36" s="65"/>
      <c r="E36" s="125">
        <f t="shared" si="0"/>
        <v>0</v>
      </c>
    </row>
    <row r="37" spans="1:6" s="2" customFormat="1" ht="15" x14ac:dyDescent="0.2">
      <c r="A37" s="108" t="s">
        <v>35</v>
      </c>
      <c r="B37" s="8" t="s">
        <v>36</v>
      </c>
      <c r="C37" s="65"/>
      <c r="D37" s="65"/>
      <c r="E37" s="125">
        <f t="shared" si="0"/>
        <v>0</v>
      </c>
    </row>
    <row r="38" spans="1:6" s="2" customFormat="1" ht="15" x14ac:dyDescent="0.2">
      <c r="A38" s="108" t="s">
        <v>37</v>
      </c>
      <c r="B38" s="8" t="s">
        <v>129</v>
      </c>
      <c r="C38" s="65"/>
      <c r="D38" s="65"/>
      <c r="E38" s="125"/>
    </row>
    <row r="39" spans="1:6" s="2" customFormat="1" ht="15" x14ac:dyDescent="0.2">
      <c r="A39" s="108" t="s">
        <v>37</v>
      </c>
      <c r="B39" s="8" t="s">
        <v>127</v>
      </c>
      <c r="C39" s="65"/>
      <c r="D39" s="65"/>
      <c r="E39" s="125"/>
    </row>
    <row r="40" spans="1:6" s="2" customFormat="1" ht="15" x14ac:dyDescent="0.2">
      <c r="A40" s="108" t="s">
        <v>37</v>
      </c>
      <c r="B40" s="8" t="s">
        <v>57</v>
      </c>
      <c r="C40" s="65"/>
      <c r="D40" s="65"/>
      <c r="E40" s="125">
        <f t="shared" si="0"/>
        <v>0</v>
      </c>
    </row>
    <row r="41" spans="1:6" s="2" customFormat="1" ht="15" x14ac:dyDescent="0.2">
      <c r="A41" s="108" t="s">
        <v>37</v>
      </c>
      <c r="B41" s="8" t="s">
        <v>128</v>
      </c>
      <c r="C41" s="65"/>
      <c r="D41" s="65"/>
      <c r="E41" s="125"/>
    </row>
    <row r="42" spans="1:6" s="2" customFormat="1" ht="15" x14ac:dyDescent="0.2">
      <c r="A42" s="108" t="s">
        <v>38</v>
      </c>
      <c r="B42" s="8" t="s">
        <v>39</v>
      </c>
      <c r="C42" s="65"/>
      <c r="D42" s="65"/>
      <c r="E42" s="125">
        <f t="shared" si="0"/>
        <v>0</v>
      </c>
    </row>
    <row r="43" spans="1:6" s="2" customFormat="1" ht="15" x14ac:dyDescent="0.2">
      <c r="A43" s="108">
        <v>26</v>
      </c>
      <c r="B43" s="8" t="s">
        <v>40</v>
      </c>
      <c r="C43" s="65"/>
      <c r="D43" s="65"/>
      <c r="E43" s="125">
        <f t="shared" si="0"/>
        <v>0</v>
      </c>
    </row>
    <row r="44" spans="1:6" s="3" customFormat="1" ht="15.75" x14ac:dyDescent="0.25">
      <c r="A44" s="108">
        <v>27</v>
      </c>
      <c r="B44" s="8" t="s">
        <v>45</v>
      </c>
      <c r="C44" s="65"/>
      <c r="D44" s="65"/>
      <c r="E44" s="125">
        <f t="shared" si="0"/>
        <v>0</v>
      </c>
      <c r="F44" s="2"/>
    </row>
    <row r="45" spans="1:6" s="2" customFormat="1" ht="15" x14ac:dyDescent="0.2">
      <c r="A45" s="108">
        <v>28</v>
      </c>
      <c r="B45" s="8" t="s">
        <v>41</v>
      </c>
      <c r="C45" s="65"/>
      <c r="D45" s="65"/>
      <c r="E45" s="125">
        <f t="shared" si="0"/>
        <v>0</v>
      </c>
    </row>
    <row r="46" spans="1:6" s="2" customFormat="1" ht="15" x14ac:dyDescent="0.2">
      <c r="A46" s="108">
        <v>29</v>
      </c>
      <c r="B46" s="8" t="s">
        <v>42</v>
      </c>
      <c r="C46" s="65"/>
      <c r="D46" s="65"/>
      <c r="E46" s="125">
        <f t="shared" si="0"/>
        <v>0</v>
      </c>
    </row>
    <row r="47" spans="1:6" ht="15" x14ac:dyDescent="0.2">
      <c r="A47" s="108">
        <v>30</v>
      </c>
      <c r="B47" s="8" t="s">
        <v>71</v>
      </c>
      <c r="C47" s="65"/>
      <c r="D47" s="65"/>
      <c r="E47" s="125">
        <f t="shared" si="0"/>
        <v>0</v>
      </c>
      <c r="F47" s="2"/>
    </row>
    <row r="48" spans="1:6" ht="15" x14ac:dyDescent="0.2">
      <c r="A48" s="110"/>
      <c r="B48" s="8"/>
      <c r="C48" s="8"/>
      <c r="D48" s="8"/>
      <c r="E48" s="125"/>
      <c r="F48" s="2"/>
    </row>
    <row r="49" spans="1:6" ht="15.75" x14ac:dyDescent="0.25">
      <c r="A49" s="111"/>
      <c r="B49" s="11" t="s">
        <v>2</v>
      </c>
      <c r="C49" s="11">
        <f>SUM(C15:C48)</f>
        <v>0</v>
      </c>
      <c r="D49" s="112">
        <f>SUM(D15:D48)</f>
        <v>0</v>
      </c>
      <c r="E49" s="126">
        <f>SUM(C49:D49)</f>
        <v>0</v>
      </c>
      <c r="F49" s="3"/>
    </row>
    <row r="50" spans="1:6" ht="15.75" x14ac:dyDescent="0.25">
      <c r="A50" s="144"/>
      <c r="B50" s="11"/>
      <c r="C50" s="11"/>
      <c r="D50" s="112"/>
      <c r="E50" s="126"/>
      <c r="F50" s="3"/>
    </row>
    <row r="51" spans="1:6" ht="15" x14ac:dyDescent="0.2">
      <c r="A51" s="110"/>
      <c r="B51" s="104" t="s">
        <v>61</v>
      </c>
      <c r="C51" s="104"/>
      <c r="D51" s="104"/>
      <c r="E51" s="127"/>
      <c r="F51" s="2"/>
    </row>
    <row r="52" spans="1:6" x14ac:dyDescent="0.2">
      <c r="A52" s="113"/>
      <c r="B52" s="104" t="s">
        <v>118</v>
      </c>
      <c r="C52" s="104"/>
      <c r="D52" s="104"/>
      <c r="E52" s="127"/>
    </row>
    <row r="53" spans="1:6" x14ac:dyDescent="0.2">
      <c r="A53" s="113"/>
      <c r="B53" s="32"/>
      <c r="C53" s="32"/>
      <c r="D53" s="32"/>
      <c r="E53" s="20"/>
    </row>
    <row r="54" spans="1:6" x14ac:dyDescent="0.2">
      <c r="A54" s="113"/>
      <c r="B54" s="104" t="s">
        <v>119</v>
      </c>
      <c r="C54" s="104"/>
      <c r="D54" s="104"/>
      <c r="E54" s="62"/>
    </row>
    <row r="55" spans="1:6" ht="13.5" thickBot="1" x14ac:dyDescent="0.25">
      <c r="A55" s="114"/>
      <c r="B55" s="115" t="s">
        <v>120</v>
      </c>
      <c r="C55" s="115"/>
      <c r="D55" s="115"/>
      <c r="E55" s="128"/>
    </row>
    <row r="56" spans="1:6" x14ac:dyDescent="0.2">
      <c r="A56" s="7"/>
    </row>
    <row r="57" spans="1:6" x14ac:dyDescent="0.2">
      <c r="A57" s="7"/>
    </row>
  </sheetData>
  <phoneticPr fontId="7" type="noConversion"/>
  <printOptions horizontalCentered="1" headings="1" gridLines="1"/>
  <pageMargins left="0.25" right="0.25" top="0.25" bottom="0" header="0.5" footer="0.5"/>
  <pageSetup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Zeros="0" topLeftCell="A16" zoomScaleNormal="100" workbookViewId="0">
      <selection activeCell="C45" sqref="C45"/>
    </sheetView>
  </sheetViews>
  <sheetFormatPr defaultRowHeight="12.75" x14ac:dyDescent="0.2"/>
  <cols>
    <col min="1" max="1" width="26.28515625" bestFit="1" customWidth="1"/>
    <col min="2" max="2" width="45.42578125" customWidth="1"/>
    <col min="3" max="3" width="12" customWidth="1"/>
    <col min="4" max="4" width="15.5703125" customWidth="1"/>
    <col min="5" max="5" width="14.140625" customWidth="1"/>
    <col min="6" max="6" width="12.42578125" customWidth="1"/>
  </cols>
  <sheetData>
    <row r="1" spans="1:5" x14ac:dyDescent="0.2">
      <c r="A1" s="47"/>
      <c r="B1" s="31"/>
      <c r="C1" s="31"/>
      <c r="D1" s="129" t="s">
        <v>49</v>
      </c>
      <c r="E1" s="130" t="s">
        <v>50</v>
      </c>
    </row>
    <row r="2" spans="1:5" x14ac:dyDescent="0.2">
      <c r="A2" s="25"/>
      <c r="B2" s="32"/>
      <c r="C2" s="32"/>
      <c r="D2" s="9"/>
      <c r="E2" s="131"/>
    </row>
    <row r="3" spans="1:5" ht="14.25" x14ac:dyDescent="0.2">
      <c r="A3" s="25"/>
      <c r="B3" s="132" t="s">
        <v>51</v>
      </c>
      <c r="C3" s="132"/>
      <c r="D3" s="132"/>
      <c r="E3" s="20"/>
    </row>
    <row r="4" spans="1:5" ht="14.25" x14ac:dyDescent="0.2">
      <c r="A4" s="25"/>
      <c r="B4" s="132" t="s">
        <v>62</v>
      </c>
      <c r="C4" s="17"/>
      <c r="D4" s="132"/>
      <c r="E4" s="20"/>
    </row>
    <row r="5" spans="1:5" ht="14.25" x14ac:dyDescent="0.2">
      <c r="A5" s="25"/>
      <c r="B5" s="132"/>
      <c r="C5" s="17"/>
      <c r="D5" s="132"/>
      <c r="E5" s="20"/>
    </row>
    <row r="6" spans="1:5" ht="17.25" x14ac:dyDescent="0.25">
      <c r="A6" s="25"/>
      <c r="B6" s="133" t="s">
        <v>107</v>
      </c>
      <c r="C6" s="134"/>
      <c r="D6" s="132"/>
      <c r="E6" s="20"/>
    </row>
    <row r="7" spans="1:5" ht="17.25" x14ac:dyDescent="0.25">
      <c r="A7" s="25"/>
      <c r="B7" s="133"/>
      <c r="C7" s="134"/>
      <c r="D7" s="132"/>
      <c r="E7" s="20"/>
    </row>
    <row r="8" spans="1:5" s="5" customFormat="1" ht="21" thickBot="1" x14ac:dyDescent="0.35">
      <c r="A8" s="60" t="s">
        <v>53</v>
      </c>
      <c r="B8" s="165" t="s">
        <v>110</v>
      </c>
      <c r="C8" s="10"/>
      <c r="D8" s="13" t="s">
        <v>108</v>
      </c>
      <c r="E8" s="135" t="s">
        <v>63</v>
      </c>
    </row>
    <row r="9" spans="1:5" s="3" customFormat="1" ht="16.5" thickBot="1" x14ac:dyDescent="0.3">
      <c r="A9" s="60" t="s">
        <v>54</v>
      </c>
      <c r="B9" s="165" t="s">
        <v>111</v>
      </c>
      <c r="C9" s="10"/>
      <c r="D9" s="13" t="s">
        <v>112</v>
      </c>
      <c r="E9" s="163" t="s">
        <v>109</v>
      </c>
    </row>
    <row r="10" spans="1:5" s="3" customFormat="1" ht="16.5" thickBot="1" x14ac:dyDescent="0.3">
      <c r="A10" s="60"/>
      <c r="B10" s="164"/>
      <c r="C10" s="10"/>
      <c r="D10" s="13" t="s">
        <v>113</v>
      </c>
      <c r="E10" s="163" t="s">
        <v>114</v>
      </c>
    </row>
    <row r="11" spans="1:5" s="3" customFormat="1" ht="15.75" x14ac:dyDescent="0.25">
      <c r="A11" s="24"/>
      <c r="B11" s="90"/>
      <c r="C11" s="90"/>
      <c r="D11" s="90"/>
      <c r="E11" s="62"/>
    </row>
    <row r="12" spans="1:5" s="3" customFormat="1" ht="16.5" thickBot="1" x14ac:dyDescent="0.3">
      <c r="A12" s="136" t="s">
        <v>0</v>
      </c>
      <c r="B12" s="13" t="s">
        <v>46</v>
      </c>
      <c r="C12" s="13" t="s">
        <v>52</v>
      </c>
      <c r="D12" s="13" t="s">
        <v>1</v>
      </c>
      <c r="E12" s="135" t="s">
        <v>2</v>
      </c>
    </row>
    <row r="13" spans="1:5" s="2" customFormat="1" ht="15" x14ac:dyDescent="0.2">
      <c r="A13" s="108" t="s">
        <v>3</v>
      </c>
      <c r="B13" s="8" t="s">
        <v>43</v>
      </c>
      <c r="C13" s="117">
        <f>'1stHalf'!C15+'2ndHalf'!C15</f>
        <v>0</v>
      </c>
      <c r="D13" s="66">
        <f>'1stHalf'!D15+'2ndHalf'!D15</f>
        <v>0</v>
      </c>
      <c r="E13" s="125">
        <f>C13+D13</f>
        <v>0</v>
      </c>
    </row>
    <row r="14" spans="1:5" s="2" customFormat="1" ht="15" x14ac:dyDescent="0.2">
      <c r="A14" s="108" t="s">
        <v>4</v>
      </c>
      <c r="B14" s="8" t="s">
        <v>66</v>
      </c>
      <c r="C14" s="118">
        <f>'1stHalf'!C16+'2ndHalf'!C16</f>
        <v>0</v>
      </c>
      <c r="D14" s="67">
        <f>'1stHalf'!D16+'2ndHalf'!D16</f>
        <v>0</v>
      </c>
      <c r="E14" s="125">
        <f t="shared" ref="E14:E45" si="0">C14+D14</f>
        <v>0</v>
      </c>
    </row>
    <row r="15" spans="1:5" s="2" customFormat="1" ht="15" x14ac:dyDescent="0.2">
      <c r="A15" s="108" t="s">
        <v>5</v>
      </c>
      <c r="B15" s="8" t="s">
        <v>6</v>
      </c>
      <c r="C15" s="119">
        <f>'1stHalf'!C17+'2ndHalf'!C13</f>
        <v>0</v>
      </c>
      <c r="D15" s="68">
        <f>'1stHalf'!D17+'2ndHalf'!D17</f>
        <v>0</v>
      </c>
      <c r="E15" s="125">
        <f t="shared" si="0"/>
        <v>0</v>
      </c>
    </row>
    <row r="16" spans="1:5" s="2" customFormat="1" ht="15" x14ac:dyDescent="0.2">
      <c r="A16" s="108" t="s">
        <v>7</v>
      </c>
      <c r="B16" s="8" t="s">
        <v>65</v>
      </c>
      <c r="C16" s="120">
        <f>'1stHalf'!C18+'2ndHalf'!C18</f>
        <v>0</v>
      </c>
      <c r="D16" s="69">
        <f>'1stHalf'!D18+'2ndHalf'!D18</f>
        <v>0</v>
      </c>
      <c r="E16" s="125">
        <f t="shared" si="0"/>
        <v>0</v>
      </c>
    </row>
    <row r="17" spans="1:5" s="2" customFormat="1" ht="15" x14ac:dyDescent="0.2">
      <c r="A17" s="108" t="s">
        <v>8</v>
      </c>
      <c r="B17" s="8" t="s">
        <v>67</v>
      </c>
      <c r="C17" s="121">
        <f>'1stHalf'!C19+'2ndHalf'!C19</f>
        <v>0</v>
      </c>
      <c r="D17" s="70">
        <f>'1stHalf'!D19+'2ndHalf'!D19</f>
        <v>0</v>
      </c>
      <c r="E17" s="125">
        <f t="shared" si="0"/>
        <v>0</v>
      </c>
    </row>
    <row r="18" spans="1:5" s="2" customFormat="1" ht="15" x14ac:dyDescent="0.2">
      <c r="A18" s="108" t="s">
        <v>9</v>
      </c>
      <c r="B18" s="8" t="s">
        <v>68</v>
      </c>
      <c r="C18" s="122">
        <f>'1stHalf'!C20+'2ndHalf'!C20</f>
        <v>0</v>
      </c>
      <c r="D18" s="71">
        <f>'1stHalf'!D20+'2ndHalf'!D20</f>
        <v>0</v>
      </c>
      <c r="E18" s="125">
        <f t="shared" si="0"/>
        <v>0</v>
      </c>
    </row>
    <row r="19" spans="1:5" s="2" customFormat="1" ht="15" x14ac:dyDescent="0.2">
      <c r="A19" s="108" t="s">
        <v>11</v>
      </c>
      <c r="B19" s="8" t="s">
        <v>10</v>
      </c>
      <c r="C19" s="123">
        <f>'1stHalf'!C21+'2ndHalf'!C21</f>
        <v>0</v>
      </c>
      <c r="D19" s="72">
        <f>'1stHalf'!D21+'2ndHalf'!D21</f>
        <v>0</v>
      </c>
      <c r="E19" s="125">
        <f t="shared" si="0"/>
        <v>0</v>
      </c>
    </row>
    <row r="20" spans="1:5" s="2" customFormat="1" ht="15" x14ac:dyDescent="0.2">
      <c r="A20" s="108" t="s">
        <v>12</v>
      </c>
      <c r="B20" s="8" t="s">
        <v>69</v>
      </c>
      <c r="C20" s="124">
        <f>'1stHalf'!C22+'2ndHalf'!C22</f>
        <v>0</v>
      </c>
      <c r="D20" s="73">
        <f>'1stHalf'!D22+'2ndHalf'!D22</f>
        <v>0</v>
      </c>
      <c r="E20" s="125">
        <f t="shared" si="0"/>
        <v>0</v>
      </c>
    </row>
    <row r="21" spans="1:5" s="2" customFormat="1" ht="15" x14ac:dyDescent="0.2">
      <c r="A21" s="108" t="s">
        <v>13</v>
      </c>
      <c r="B21" s="8" t="s">
        <v>14</v>
      </c>
      <c r="C21" s="8">
        <f>'1stHalf'!C23+'2ndHalf'!C23</f>
        <v>0</v>
      </c>
      <c r="D21" s="8">
        <f>'1stHalf'!D23+'2ndHalf'!D23</f>
        <v>0</v>
      </c>
      <c r="E21" s="125">
        <f t="shared" si="0"/>
        <v>0</v>
      </c>
    </row>
    <row r="22" spans="1:5" s="2" customFormat="1" ht="15" x14ac:dyDescent="0.2">
      <c r="A22" s="108" t="s">
        <v>15</v>
      </c>
      <c r="B22" s="8" t="s">
        <v>70</v>
      </c>
      <c r="C22" s="8">
        <f>'1stHalf'!C24+'2ndHalf'!C24</f>
        <v>0</v>
      </c>
      <c r="D22" s="8">
        <f>'1stHalf'!D24+'2ndHalf'!D24</f>
        <v>0</v>
      </c>
      <c r="E22" s="125">
        <f t="shared" si="0"/>
        <v>0</v>
      </c>
    </row>
    <row r="23" spans="1:5" s="2" customFormat="1" ht="15" x14ac:dyDescent="0.2">
      <c r="A23" s="108" t="s">
        <v>16</v>
      </c>
      <c r="B23" s="8" t="s">
        <v>72</v>
      </c>
      <c r="C23" s="8">
        <f>'1stHalf'!C25+'2ndHalf'!C25</f>
        <v>0</v>
      </c>
      <c r="D23" s="8">
        <f>'1stHalf'!D25+'2ndHalf'!D25</f>
        <v>0</v>
      </c>
      <c r="E23" s="125">
        <f t="shared" si="0"/>
        <v>0</v>
      </c>
    </row>
    <row r="24" spans="1:5" s="2" customFormat="1" ht="15" x14ac:dyDescent="0.2">
      <c r="A24" s="108" t="s">
        <v>17</v>
      </c>
      <c r="B24" s="8" t="s">
        <v>18</v>
      </c>
      <c r="C24" s="8">
        <f>'1stHalf'!C26+'2ndHalf'!C26</f>
        <v>0</v>
      </c>
      <c r="D24" s="8">
        <f>'1stHalf'!D26+'2ndHalf'!D26</f>
        <v>0</v>
      </c>
      <c r="E24" s="125">
        <f t="shared" si="0"/>
        <v>0</v>
      </c>
    </row>
    <row r="25" spans="1:5" s="2" customFormat="1" ht="15" x14ac:dyDescent="0.2">
      <c r="A25" s="108" t="s">
        <v>19</v>
      </c>
      <c r="B25" s="8" t="s">
        <v>20</v>
      </c>
      <c r="C25" s="8">
        <f>'1stHalf'!C27+'2ndHalf'!C27</f>
        <v>0</v>
      </c>
      <c r="D25" s="8">
        <f>'1stHalf'!D27+'2ndHalf'!D27</f>
        <v>0</v>
      </c>
      <c r="E25" s="125">
        <f t="shared" si="0"/>
        <v>0</v>
      </c>
    </row>
    <row r="26" spans="1:5" s="2" customFormat="1" ht="15" x14ac:dyDescent="0.2">
      <c r="A26" s="108" t="s">
        <v>21</v>
      </c>
      <c r="B26" s="8" t="s">
        <v>22</v>
      </c>
      <c r="C26" s="8">
        <f>'1stHalf'!C28+'2ndHalf'!C28</f>
        <v>0</v>
      </c>
      <c r="D26" s="8">
        <f>'1stHalf'!D28+'2ndHalf'!D28</f>
        <v>0</v>
      </c>
      <c r="E26" s="125">
        <f t="shared" si="0"/>
        <v>0</v>
      </c>
    </row>
    <row r="27" spans="1:5" s="2" customFormat="1" ht="15" x14ac:dyDescent="0.2">
      <c r="A27" s="108" t="s">
        <v>23</v>
      </c>
      <c r="B27" s="8" t="s">
        <v>47</v>
      </c>
      <c r="C27" s="8">
        <f>'1stHalf'!C29+'2ndHalf'!C29</f>
        <v>0</v>
      </c>
      <c r="D27" s="8">
        <f>'1stHalf'!D29+'2ndHalf'!D29</f>
        <v>0</v>
      </c>
      <c r="E27" s="125">
        <f t="shared" si="0"/>
        <v>0</v>
      </c>
    </row>
    <row r="28" spans="1:5" s="2" customFormat="1" ht="15" x14ac:dyDescent="0.2">
      <c r="A28" s="108" t="s">
        <v>48</v>
      </c>
      <c r="B28" s="8" t="s">
        <v>24</v>
      </c>
      <c r="C28" s="8">
        <f>'1stHalf'!C30+'2ndHalf'!C30</f>
        <v>0</v>
      </c>
      <c r="D28" s="8">
        <f>'1stHalf'!D30+'2ndHalf'!D30</f>
        <v>0</v>
      </c>
      <c r="E28" s="125">
        <f t="shared" si="0"/>
        <v>0</v>
      </c>
    </row>
    <row r="29" spans="1:5" s="2" customFormat="1" ht="15" x14ac:dyDescent="0.2">
      <c r="A29" s="108" t="s">
        <v>25</v>
      </c>
      <c r="B29" s="8" t="s">
        <v>26</v>
      </c>
      <c r="C29" s="8">
        <f>'1stHalf'!C31+'2ndHalf'!C31</f>
        <v>0</v>
      </c>
      <c r="D29" s="8">
        <f>'1stHalf'!D31+'2ndHalf'!D31</f>
        <v>0</v>
      </c>
      <c r="E29" s="125">
        <f t="shared" si="0"/>
        <v>0</v>
      </c>
    </row>
    <row r="30" spans="1:5" s="2" customFormat="1" ht="15" x14ac:dyDescent="0.2">
      <c r="A30" s="108" t="s">
        <v>27</v>
      </c>
      <c r="B30" s="8" t="s">
        <v>28</v>
      </c>
      <c r="C30" s="8">
        <f>'1stHalf'!C32+'2ndHalf'!C32</f>
        <v>0</v>
      </c>
      <c r="D30" s="8">
        <f>'1stHalf'!D32+'2ndHalf'!D32</f>
        <v>0</v>
      </c>
      <c r="E30" s="125">
        <f t="shared" si="0"/>
        <v>0</v>
      </c>
    </row>
    <row r="31" spans="1:5" s="2" customFormat="1" ht="15" x14ac:dyDescent="0.2">
      <c r="A31" s="108" t="s">
        <v>29</v>
      </c>
      <c r="B31" s="8" t="s">
        <v>30</v>
      </c>
      <c r="C31" s="8">
        <f>'1stHalf'!C33+'2ndHalf'!C33</f>
        <v>0</v>
      </c>
      <c r="D31" s="8">
        <f>'1stHalf'!D33+'2ndHalf'!D33</f>
        <v>0</v>
      </c>
      <c r="E31" s="125">
        <f t="shared" si="0"/>
        <v>0</v>
      </c>
    </row>
    <row r="32" spans="1:5" s="2" customFormat="1" ht="15" x14ac:dyDescent="0.2">
      <c r="A32" s="108" t="s">
        <v>31</v>
      </c>
      <c r="B32" s="8" t="s">
        <v>32</v>
      </c>
      <c r="C32" s="8">
        <f>'1stHalf'!C34+'2ndHalf'!C34</f>
        <v>0</v>
      </c>
      <c r="D32" s="8">
        <f>'1stHalf'!D34+'2ndHalf'!D34</f>
        <v>0</v>
      </c>
      <c r="E32" s="125">
        <f t="shared" si="0"/>
        <v>0</v>
      </c>
    </row>
    <row r="33" spans="1:5" s="2" customFormat="1" ht="15" x14ac:dyDescent="0.2">
      <c r="A33" s="108" t="s">
        <v>33</v>
      </c>
      <c r="B33" s="8" t="s">
        <v>55</v>
      </c>
      <c r="C33" s="8">
        <f>'1stHalf'!C35+'2ndHalf'!C35</f>
        <v>0</v>
      </c>
      <c r="D33" s="8">
        <f>'1stHalf'!D35+'2ndHalf'!D35</f>
        <v>0</v>
      </c>
      <c r="E33" s="125">
        <f t="shared" si="0"/>
        <v>0</v>
      </c>
    </row>
    <row r="34" spans="1:5" s="2" customFormat="1" ht="15" x14ac:dyDescent="0.2">
      <c r="A34" s="108" t="s">
        <v>34</v>
      </c>
      <c r="B34" s="8" t="s">
        <v>73</v>
      </c>
      <c r="C34" s="8">
        <f>'1stHalf'!C36+'2ndHalf'!C36</f>
        <v>0</v>
      </c>
      <c r="D34" s="8">
        <f>'1stHalf'!D36+'2ndHalf'!D36</f>
        <v>0</v>
      </c>
      <c r="E34" s="125">
        <f t="shared" si="0"/>
        <v>0</v>
      </c>
    </row>
    <row r="35" spans="1:5" s="2" customFormat="1" ht="15" x14ac:dyDescent="0.2">
      <c r="A35" s="108" t="s">
        <v>35</v>
      </c>
      <c r="B35" s="8" t="s">
        <v>36</v>
      </c>
      <c r="C35" s="8">
        <f>'1stHalf'!C37+'2ndHalf'!C37</f>
        <v>0</v>
      </c>
      <c r="D35" s="8">
        <f>'1stHalf'!D37+'2ndHalf'!D37</f>
        <v>0</v>
      </c>
      <c r="E35" s="125">
        <f t="shared" si="0"/>
        <v>0</v>
      </c>
    </row>
    <row r="36" spans="1:5" s="2" customFormat="1" ht="15" x14ac:dyDescent="0.2">
      <c r="A36" s="108" t="s">
        <v>37</v>
      </c>
      <c r="B36" s="8" t="s">
        <v>56</v>
      </c>
      <c r="C36" s="8">
        <f>'1stHalf'!C38+'2ndHalf'!C38</f>
        <v>0</v>
      </c>
      <c r="D36" s="8">
        <f>'1stHalf'!D38+'2ndHalf'!D38</f>
        <v>0</v>
      </c>
      <c r="E36" s="125">
        <f t="shared" si="0"/>
        <v>0</v>
      </c>
    </row>
    <row r="37" spans="1:5" s="2" customFormat="1" ht="15" x14ac:dyDescent="0.2">
      <c r="A37" s="108" t="s">
        <v>37</v>
      </c>
      <c r="B37" s="8" t="s">
        <v>127</v>
      </c>
      <c r="C37" s="8">
        <f>'1stHalf'!C39+'2ndHalf'!C39</f>
        <v>0</v>
      </c>
      <c r="D37" s="8">
        <f>'1stHalf'!D39+'2ndHalf'!D39</f>
        <v>0</v>
      </c>
      <c r="E37" s="125">
        <f t="shared" si="0"/>
        <v>0</v>
      </c>
    </row>
    <row r="38" spans="1:5" s="2" customFormat="1" ht="15" x14ac:dyDescent="0.2">
      <c r="A38" s="108" t="s">
        <v>37</v>
      </c>
      <c r="B38" s="8" t="s">
        <v>58</v>
      </c>
      <c r="C38" s="8">
        <f>'1stHalf'!C40+'2ndHalf'!C40</f>
        <v>0</v>
      </c>
      <c r="D38" s="8">
        <f>'1stHalf'!D40+'2ndHalf'!D40</f>
        <v>0</v>
      </c>
      <c r="E38" s="125">
        <f t="shared" si="0"/>
        <v>0</v>
      </c>
    </row>
    <row r="39" spans="1:5" s="2" customFormat="1" ht="15" x14ac:dyDescent="0.2">
      <c r="A39" s="108" t="s">
        <v>37</v>
      </c>
      <c r="B39" s="8" t="s">
        <v>128</v>
      </c>
      <c r="C39" s="8">
        <f>'1stHalf'!C41+'2ndHalf'!C41</f>
        <v>0</v>
      </c>
      <c r="D39" s="8">
        <f>'1stHalf'!D41+'2ndHalf'!D41</f>
        <v>0</v>
      </c>
      <c r="E39" s="125">
        <f t="shared" ref="E39" si="1">C39+D39</f>
        <v>0</v>
      </c>
    </row>
    <row r="40" spans="1:5" s="2" customFormat="1" ht="15" x14ac:dyDescent="0.2">
      <c r="A40" s="108" t="s">
        <v>38</v>
      </c>
      <c r="B40" s="8" t="s">
        <v>39</v>
      </c>
      <c r="C40" s="8">
        <f>'1stHalf'!C41+'2ndHalf'!C42</f>
        <v>0</v>
      </c>
      <c r="D40" s="8">
        <f>'1stHalf'!D41+'2ndHalf'!D42</f>
        <v>0</v>
      </c>
      <c r="E40" s="125">
        <f t="shared" si="0"/>
        <v>0</v>
      </c>
    </row>
    <row r="41" spans="1:5" s="2" customFormat="1" ht="15" x14ac:dyDescent="0.2">
      <c r="A41" s="108">
        <v>26</v>
      </c>
      <c r="B41" s="8" t="s">
        <v>40</v>
      </c>
      <c r="C41" s="8">
        <f>'1stHalf'!C42+'2ndHalf'!C43</f>
        <v>0</v>
      </c>
      <c r="D41" s="8">
        <f>'1stHalf'!D42+'2ndHalf'!D43</f>
        <v>0</v>
      </c>
      <c r="E41" s="125">
        <f t="shared" si="0"/>
        <v>0</v>
      </c>
    </row>
    <row r="42" spans="1:5" s="2" customFormat="1" ht="15" x14ac:dyDescent="0.2">
      <c r="A42" s="108">
        <v>27</v>
      </c>
      <c r="B42" s="8" t="s">
        <v>45</v>
      </c>
      <c r="C42" s="8">
        <f>'1stHalf'!C43+'2ndHalf'!C44</f>
        <v>0</v>
      </c>
      <c r="D42" s="8">
        <f>'1stHalf'!D43+'2ndHalf'!D44</f>
        <v>0</v>
      </c>
      <c r="E42" s="125">
        <f t="shared" si="0"/>
        <v>0</v>
      </c>
    </row>
    <row r="43" spans="1:5" s="2" customFormat="1" ht="15" x14ac:dyDescent="0.2">
      <c r="A43" s="108">
        <v>28</v>
      </c>
      <c r="B43" s="8" t="s">
        <v>41</v>
      </c>
      <c r="C43" s="8">
        <f>'1stHalf'!C44+'2ndHalf'!C45</f>
        <v>0</v>
      </c>
      <c r="D43" s="8">
        <f>'1stHalf'!D44+'2ndHalf'!D45</f>
        <v>0</v>
      </c>
      <c r="E43" s="125">
        <f t="shared" si="0"/>
        <v>0</v>
      </c>
    </row>
    <row r="44" spans="1:5" s="2" customFormat="1" ht="15" x14ac:dyDescent="0.2">
      <c r="A44" s="108">
        <v>29</v>
      </c>
      <c r="B44" s="8" t="s">
        <v>42</v>
      </c>
      <c r="C44" s="8">
        <f>'1stHalf'!C45+'2ndHalf'!C46</f>
        <v>0</v>
      </c>
      <c r="D44" s="8">
        <f>'1stHalf'!D45+'2ndHalf'!D46</f>
        <v>0</v>
      </c>
      <c r="E44" s="125">
        <f t="shared" si="0"/>
        <v>0</v>
      </c>
    </row>
    <row r="45" spans="1:5" s="2" customFormat="1" ht="15" x14ac:dyDescent="0.2">
      <c r="A45" s="108">
        <v>30</v>
      </c>
      <c r="B45" s="8" t="s">
        <v>71</v>
      </c>
      <c r="C45" s="8">
        <f>'1stHalf'!C46+'2ndHalf'!C47</f>
        <v>0</v>
      </c>
      <c r="D45" s="8">
        <f>'1stHalf'!D46+'2ndHalf'!D47</f>
        <v>0</v>
      </c>
      <c r="E45" s="125">
        <f t="shared" si="0"/>
        <v>0</v>
      </c>
    </row>
    <row r="46" spans="1:5" s="2" customFormat="1" ht="15" x14ac:dyDescent="0.2">
      <c r="A46" s="110"/>
      <c r="B46" s="8"/>
      <c r="C46" s="8"/>
      <c r="D46" s="8"/>
      <c r="E46" s="125"/>
    </row>
    <row r="47" spans="1:5" s="3" customFormat="1" ht="16.5" thickBot="1" x14ac:dyDescent="0.3">
      <c r="A47" s="107"/>
      <c r="B47" s="137" t="s">
        <v>2</v>
      </c>
      <c r="C47" s="137">
        <f>SUM(C13:C46)</f>
        <v>0</v>
      </c>
      <c r="D47" s="137">
        <f>SUM(D13:D46)</f>
        <v>0</v>
      </c>
      <c r="E47" s="138">
        <f>SUM(C47:D47)</f>
        <v>0</v>
      </c>
    </row>
    <row r="48" spans="1:5" s="2" customFormat="1" ht="15" x14ac:dyDescent="0.2">
      <c r="A48" s="6"/>
    </row>
    <row r="49" s="2" customFormat="1" ht="15" x14ac:dyDescent="0.2"/>
    <row r="50" s="2" customFormat="1" ht="15" x14ac:dyDescent="0.2"/>
    <row r="51" s="2" customFormat="1" ht="15" x14ac:dyDescent="0.2"/>
    <row r="52" s="2" customFormat="1" ht="15" x14ac:dyDescent="0.2"/>
    <row r="53" s="2" customFormat="1" ht="15" x14ac:dyDescent="0.2"/>
    <row r="54" s="2" customFormat="1" ht="15" x14ac:dyDescent="0.2"/>
    <row r="55" s="2" customFormat="1" ht="15" x14ac:dyDescent="0.2"/>
    <row r="56" s="2" customFormat="1" ht="15" x14ac:dyDescent="0.2"/>
    <row r="57" s="2" customFormat="1" ht="15" x14ac:dyDescent="0.2"/>
    <row r="58" s="2" customFormat="1" ht="15" x14ac:dyDescent="0.2"/>
    <row r="59" s="2" customFormat="1" ht="15" x14ac:dyDescent="0.2"/>
    <row r="60" s="2" customFormat="1" ht="15" x14ac:dyDescent="0.2"/>
  </sheetData>
  <sheetProtection selectLockedCells="1"/>
  <phoneticPr fontId="7" type="noConversion"/>
  <printOptions horizontalCentered="1" gridLines="1"/>
  <pageMargins left="0.25" right="0.25" top="0.25" bottom="0.2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Residential Conversions</vt:lpstr>
      <vt:lpstr>Commercial Conversions</vt:lpstr>
      <vt:lpstr>1stHalf</vt:lpstr>
      <vt:lpstr>2ndHalf</vt:lpstr>
      <vt:lpstr>Summary</vt:lpstr>
    </vt:vector>
  </TitlesOfParts>
  <Company>TOWNSHIP OF CARNEY'S 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Chapman</dc:creator>
  <cp:lastModifiedBy>Hall, Tanara</cp:lastModifiedBy>
  <cp:lastPrinted>2012-09-13T19:14:40Z</cp:lastPrinted>
  <dcterms:created xsi:type="dcterms:W3CDTF">2000-02-28T11:35:18Z</dcterms:created>
  <dcterms:modified xsi:type="dcterms:W3CDTF">2020-08-20T12:49:49Z</dcterms:modified>
</cp:coreProperties>
</file>